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jmvgvuk\archivos en red p.s\"/>
    </mc:Choice>
  </mc:AlternateContent>
  <xr:revisionPtr revIDLastSave="0" documentId="13_ncr:1_{119526A6-5C7C-4C1E-A898-112AFD219ED0}" xr6:coauthVersionLast="47" xr6:coauthVersionMax="47" xr10:uidLastSave="{00000000-0000-0000-0000-000000000000}"/>
  <bookViews>
    <workbookView xWindow="-120" yWindow="-120" windowWidth="29040" windowHeight="15720" activeTab="4" xr2:uid="{C135EFE9-BB71-459B-9B70-A23B41271F22}"/>
  </bookViews>
  <sheets>
    <sheet name="CONTRATO" sheetId="6" r:id="rId1"/>
    <sheet name="EJECUTADO" sheetId="1" r:id="rId2"/>
    <sheet name="DESGLOSE X VEH" sheetId="5" r:id="rId3"/>
    <sheet name="RESUMEN" sheetId="4" r:id="rId4"/>
    <sheet name="CRONOGRAMA" sheetId="8" r:id="rId5"/>
  </sheets>
  <externalReferences>
    <externalReference r:id="rId6"/>
  </externalReferences>
  <definedNames>
    <definedName name="_xlnm._FilterDatabase" localSheetId="1" hidden="1">EJECUTADO!$A$3:$I$71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5" l="1"/>
  <c r="C24" i="5"/>
  <c r="B24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24" i="5" s="1"/>
  <c r="B8" i="4"/>
  <c r="B3" i="4"/>
  <c r="B1095" i="6" a="1"/>
  <c r="B1095" i="6" s="1"/>
  <c r="H1094" i="6"/>
  <c r="E1094" i="6"/>
  <c r="F1094" i="6" s="1"/>
  <c r="H1093" i="6"/>
  <c r="F1093" i="6"/>
  <c r="E1093" i="6"/>
  <c r="H1092" i="6"/>
  <c r="E1092" i="6"/>
  <c r="F1092" i="6" s="1"/>
  <c r="H1091" i="6"/>
  <c r="E1091" i="6"/>
  <c r="F1091" i="6" s="1"/>
  <c r="H1090" i="6"/>
  <c r="E1090" i="6"/>
  <c r="F1090" i="6" s="1"/>
  <c r="H1089" i="6"/>
  <c r="E1089" i="6" s="1"/>
  <c r="F1089" i="6" s="1"/>
  <c r="H1088" i="6"/>
  <c r="E1088" i="6" s="1"/>
  <c r="F1088" i="6"/>
  <c r="H1087" i="6"/>
  <c r="E1087" i="6" s="1"/>
  <c r="F1087" i="6" s="1"/>
  <c r="H1086" i="6"/>
  <c r="F1086" i="6"/>
  <c r="E1086" i="6"/>
  <c r="H1085" i="6"/>
  <c r="E1085" i="6"/>
  <c r="F1085" i="6" s="1"/>
  <c r="H1083" i="6"/>
  <c r="E1083" i="6"/>
  <c r="F1083" i="6" s="1"/>
  <c r="H1082" i="6"/>
  <c r="E1082" i="6"/>
  <c r="F1082" i="6" s="1"/>
  <c r="H1081" i="6"/>
  <c r="E1081" i="6" s="1"/>
  <c r="F1081" i="6" s="1"/>
  <c r="H1080" i="6"/>
  <c r="E1080" i="6" s="1"/>
  <c r="F1080" i="6" s="1"/>
  <c r="H1079" i="6"/>
  <c r="E1079" i="6"/>
  <c r="F1079" i="6" s="1"/>
  <c r="H1078" i="6"/>
  <c r="F1078" i="6"/>
  <c r="E1078" i="6"/>
  <c r="H1077" i="6"/>
  <c r="E1077" i="6"/>
  <c r="F1077" i="6" s="1"/>
  <c r="H1076" i="6"/>
  <c r="E1076" i="6" s="1"/>
  <c r="F1076" i="6"/>
  <c r="H1075" i="6"/>
  <c r="E1075" i="6"/>
  <c r="F1075" i="6" s="1"/>
  <c r="H1074" i="6"/>
  <c r="E1074" i="6"/>
  <c r="F1074" i="6" s="1"/>
  <c r="H1073" i="6"/>
  <c r="E1073" i="6"/>
  <c r="F1073" i="6" s="1"/>
  <c r="H1072" i="6"/>
  <c r="E1072" i="6" s="1"/>
  <c r="F1072" i="6"/>
  <c r="H1070" i="6"/>
  <c r="E1070" i="6" s="1"/>
  <c r="F1070" i="6" s="1"/>
  <c r="H1069" i="6"/>
  <c r="E1069" i="6"/>
  <c r="F1069" i="6" s="1"/>
  <c r="H1068" i="6"/>
  <c r="E1068" i="6" s="1"/>
  <c r="F1068" i="6"/>
  <c r="H1067" i="6"/>
  <c r="E1067" i="6" s="1"/>
  <c r="F1067" i="6"/>
  <c r="H1066" i="6"/>
  <c r="E1066" i="6"/>
  <c r="F1066" i="6" s="1"/>
  <c r="H1065" i="6"/>
  <c r="F1065" i="6"/>
  <c r="E1065" i="6"/>
  <c r="H1064" i="6"/>
  <c r="E1064" i="6" s="1"/>
  <c r="F1064" i="6" s="1"/>
  <c r="H1063" i="6"/>
  <c r="E1063" i="6" s="1"/>
  <c r="F1063" i="6" s="1"/>
  <c r="H1062" i="6"/>
  <c r="E1062" i="6"/>
  <c r="F1062" i="6" s="1"/>
  <c r="H1061" i="6"/>
  <c r="E1061" i="6" s="1"/>
  <c r="F1061" i="6" s="1"/>
  <c r="H1059" i="6"/>
  <c r="E1059" i="6"/>
  <c r="F1059" i="6" s="1"/>
  <c r="H1058" i="6"/>
  <c r="E1058" i="6" s="1"/>
  <c r="F1058" i="6" s="1"/>
  <c r="H1057" i="6"/>
  <c r="E1057" i="6" s="1"/>
  <c r="F1057" i="6"/>
  <c r="H1056" i="6"/>
  <c r="E1056" i="6" s="1"/>
  <c r="F1056" i="6"/>
  <c r="H1055" i="6"/>
  <c r="E1055" i="6" s="1"/>
  <c r="F1055" i="6" s="1"/>
  <c r="H1054" i="6"/>
  <c r="E1054" i="6"/>
  <c r="F1054" i="6" s="1"/>
  <c r="H1053" i="6"/>
  <c r="E1053" i="6"/>
  <c r="F1053" i="6" s="1"/>
  <c r="H1052" i="6"/>
  <c r="E1052" i="6"/>
  <c r="F1052" i="6" s="1"/>
  <c r="H1051" i="6"/>
  <c r="E1051" i="6"/>
  <c r="F1051" i="6" s="1"/>
  <c r="H1050" i="6"/>
  <c r="E1050" i="6" s="1"/>
  <c r="F1050" i="6"/>
  <c r="H1049" i="6"/>
  <c r="E1049" i="6" s="1"/>
  <c r="F1049" i="6" s="1"/>
  <c r="H1048" i="6"/>
  <c r="E1048" i="6"/>
  <c r="F1048" i="6" s="1"/>
  <c r="H1047" i="6"/>
  <c r="E1047" i="6"/>
  <c r="F1047" i="6" s="1"/>
  <c r="H1046" i="6"/>
  <c r="E1046" i="6" s="1"/>
  <c r="F1046" i="6"/>
  <c r="H1045" i="6"/>
  <c r="E1045" i="6"/>
  <c r="F1045" i="6" s="1"/>
  <c r="H1044" i="6"/>
  <c r="E1044" i="6"/>
  <c r="F1044" i="6" s="1"/>
  <c r="H1043" i="6"/>
  <c r="E1043" i="6"/>
  <c r="F1043" i="6" s="1"/>
  <c r="H1042" i="6"/>
  <c r="E1042" i="6"/>
  <c r="F1042" i="6" s="1"/>
  <c r="H1041" i="6"/>
  <c r="E1041" i="6"/>
  <c r="F1041" i="6" s="1"/>
  <c r="H1040" i="6"/>
  <c r="E1040" i="6"/>
  <c r="F1040" i="6" s="1"/>
  <c r="H1039" i="6"/>
  <c r="E1039" i="6"/>
  <c r="F1039" i="6" s="1"/>
  <c r="H1038" i="6"/>
  <c r="E1038" i="6"/>
  <c r="F1038" i="6" s="1"/>
  <c r="H1037" i="6"/>
  <c r="E1037" i="6"/>
  <c r="F1037" i="6" s="1"/>
  <c r="H1036" i="6"/>
  <c r="F1036" i="6"/>
  <c r="E1036" i="6"/>
  <c r="H1035" i="6"/>
  <c r="E1035" i="6"/>
  <c r="F1035" i="6" s="1"/>
  <c r="H1034" i="6"/>
  <c r="E1034" i="6"/>
  <c r="F1034" i="6" s="1"/>
  <c r="H1033" i="6"/>
  <c r="E1033" i="6" s="1"/>
  <c r="F1033" i="6" s="1"/>
  <c r="H1032" i="6"/>
  <c r="E1032" i="6"/>
  <c r="F1032" i="6" s="1"/>
  <c r="H1031" i="6"/>
  <c r="E1031" i="6" s="1"/>
  <c r="F1031" i="6"/>
  <c r="H1030" i="6"/>
  <c r="E1030" i="6"/>
  <c r="F1030" i="6" s="1"/>
  <c r="H1029" i="6"/>
  <c r="E1029" i="6" s="1"/>
  <c r="F1029" i="6" s="1"/>
  <c r="H1028" i="6"/>
  <c r="F1028" i="6"/>
  <c r="E1028" i="6"/>
  <c r="H1027" i="6"/>
  <c r="E1027" i="6"/>
  <c r="F1027" i="6" s="1"/>
  <c r="H1026" i="6"/>
  <c r="E1026" i="6" s="1"/>
  <c r="F1026" i="6" s="1"/>
  <c r="H1025" i="6"/>
  <c r="E1025" i="6"/>
  <c r="F1025" i="6" s="1"/>
  <c r="H1024" i="6"/>
  <c r="E1024" i="6" s="1"/>
  <c r="F1024" i="6"/>
  <c r="H1023" i="6"/>
  <c r="F1023" i="6"/>
  <c r="E1023" i="6"/>
  <c r="H1022" i="6"/>
  <c r="E1022" i="6" s="1"/>
  <c r="F1022" i="6" s="1"/>
  <c r="H1021" i="6"/>
  <c r="F1021" i="6"/>
  <c r="E1021" i="6"/>
  <c r="H1020" i="6"/>
  <c r="E1020" i="6"/>
  <c r="F1020" i="6" s="1"/>
  <c r="H1019" i="6"/>
  <c r="E1019" i="6"/>
  <c r="F1019" i="6" s="1"/>
  <c r="H1018" i="6"/>
  <c r="E1018" i="6" s="1"/>
  <c r="F1018" i="6"/>
  <c r="H1017" i="6"/>
  <c r="E1017" i="6" s="1"/>
  <c r="F1017" i="6"/>
  <c r="H1016" i="6"/>
  <c r="E1016" i="6" s="1"/>
  <c r="F1016" i="6" s="1"/>
  <c r="H1015" i="6"/>
  <c r="E1015" i="6"/>
  <c r="F1015" i="6" s="1"/>
  <c r="H1014" i="6"/>
  <c r="F1014" i="6"/>
  <c r="E1014" i="6"/>
  <c r="H1013" i="6"/>
  <c r="E1013" i="6"/>
  <c r="F1013" i="6" s="1"/>
  <c r="H1012" i="6"/>
  <c r="E1012" i="6"/>
  <c r="F1012" i="6" s="1"/>
  <c r="H1009" i="6"/>
  <c r="E1009" i="6"/>
  <c r="F1009" i="6" s="1"/>
  <c r="H1008" i="6"/>
  <c r="E1008" i="6"/>
  <c r="F1008" i="6" s="1"/>
  <c r="H1007" i="6"/>
  <c r="F1007" i="6"/>
  <c r="E1007" i="6"/>
  <c r="H1006" i="6"/>
  <c r="E1006" i="6" s="1"/>
  <c r="F1006" i="6"/>
  <c r="H1005" i="6"/>
  <c r="E1005" i="6" s="1"/>
  <c r="F1005" i="6" s="1"/>
  <c r="H1004" i="6"/>
  <c r="E1004" i="6" s="1"/>
  <c r="F1004" i="6"/>
  <c r="H1003" i="6"/>
  <c r="E1003" i="6" s="1"/>
  <c r="F1003" i="6" s="1"/>
  <c r="H1002" i="6"/>
  <c r="E1002" i="6"/>
  <c r="F1002" i="6" s="1"/>
  <c r="H1001" i="6"/>
  <c r="E1001" i="6"/>
  <c r="F1001" i="6" s="1"/>
  <c r="H1000" i="6"/>
  <c r="E1000" i="6" s="1"/>
  <c r="F1000" i="6"/>
  <c r="H999" i="6"/>
  <c r="E999" i="6" s="1"/>
  <c r="F999" i="6"/>
  <c r="H997" i="6"/>
  <c r="E997" i="6" s="1"/>
  <c r="F997" i="6" s="1"/>
  <c r="H996" i="6"/>
  <c r="E996" i="6"/>
  <c r="F996" i="6" s="1"/>
  <c r="H995" i="6"/>
  <c r="E995" i="6"/>
  <c r="F995" i="6" s="1"/>
  <c r="H994" i="6"/>
  <c r="E994" i="6"/>
  <c r="F994" i="6" s="1"/>
  <c r="H993" i="6"/>
  <c r="E993" i="6"/>
  <c r="F993" i="6" s="1"/>
  <c r="H992" i="6"/>
  <c r="E992" i="6"/>
  <c r="F992" i="6" s="1"/>
  <c r="H991" i="6"/>
  <c r="E991" i="6" s="1"/>
  <c r="F991" i="6"/>
  <c r="H990" i="6"/>
  <c r="E990" i="6" s="1"/>
  <c r="F990" i="6" s="1"/>
  <c r="H989" i="6"/>
  <c r="E989" i="6"/>
  <c r="F989" i="6" s="1"/>
  <c r="H988" i="6"/>
  <c r="E988" i="6"/>
  <c r="F988" i="6" s="1"/>
  <c r="H987" i="6"/>
  <c r="E987" i="6"/>
  <c r="F987" i="6" s="1"/>
  <c r="H986" i="6"/>
  <c r="E986" i="6"/>
  <c r="F986" i="6" s="1"/>
  <c r="H984" i="6"/>
  <c r="E984" i="6"/>
  <c r="F984" i="6" s="1"/>
  <c r="H983" i="6"/>
  <c r="E983" i="6"/>
  <c r="F983" i="6" s="1"/>
  <c r="H982" i="6"/>
  <c r="E982" i="6" s="1"/>
  <c r="F982" i="6" s="1"/>
  <c r="H981" i="6"/>
  <c r="F981" i="6"/>
  <c r="E981" i="6"/>
  <c r="H980" i="6"/>
  <c r="E980" i="6"/>
  <c r="F980" i="6" s="1"/>
  <c r="H979" i="6"/>
  <c r="E979" i="6"/>
  <c r="F979" i="6" s="1"/>
  <c r="H978" i="6"/>
  <c r="E978" i="6"/>
  <c r="F978" i="6" s="1"/>
  <c r="H977" i="6"/>
  <c r="E977" i="6" s="1"/>
  <c r="F977" i="6" s="1"/>
  <c r="H976" i="6"/>
  <c r="E976" i="6"/>
  <c r="F976" i="6" s="1"/>
  <c r="H975" i="6"/>
  <c r="E975" i="6" s="1"/>
  <c r="F975" i="6" s="1"/>
  <c r="H973" i="6"/>
  <c r="E973" i="6"/>
  <c r="F973" i="6" s="1"/>
  <c r="H972" i="6"/>
  <c r="E972" i="6" s="1"/>
  <c r="F972" i="6" s="1"/>
  <c r="H971" i="6"/>
  <c r="E971" i="6"/>
  <c r="F971" i="6" s="1"/>
  <c r="H970" i="6"/>
  <c r="E970" i="6"/>
  <c r="F970" i="6" s="1"/>
  <c r="H969" i="6"/>
  <c r="E969" i="6" s="1"/>
  <c r="F969" i="6" s="1"/>
  <c r="H968" i="6"/>
  <c r="E968" i="6"/>
  <c r="F968" i="6" s="1"/>
  <c r="H967" i="6"/>
  <c r="E967" i="6"/>
  <c r="F967" i="6" s="1"/>
  <c r="H966" i="6"/>
  <c r="E966" i="6" s="1"/>
  <c r="F966" i="6" s="1"/>
  <c r="H965" i="6"/>
  <c r="E965" i="6" s="1"/>
  <c r="F965" i="6"/>
  <c r="H964" i="6"/>
  <c r="E964" i="6" s="1"/>
  <c r="F964" i="6"/>
  <c r="H963" i="6"/>
  <c r="E963" i="6" s="1"/>
  <c r="F963" i="6" s="1"/>
  <c r="H962" i="6"/>
  <c r="E962" i="6" s="1"/>
  <c r="F962" i="6" s="1"/>
  <c r="H961" i="6"/>
  <c r="E961" i="6" s="1"/>
  <c r="F961" i="6"/>
  <c r="H960" i="6"/>
  <c r="E960" i="6"/>
  <c r="F960" i="6" s="1"/>
  <c r="H959" i="6"/>
  <c r="E959" i="6"/>
  <c r="F959" i="6" s="1"/>
  <c r="H958" i="6"/>
  <c r="E958" i="6" s="1"/>
  <c r="F958" i="6" s="1"/>
  <c r="H957" i="6"/>
  <c r="E957" i="6" s="1"/>
  <c r="F957" i="6" s="1"/>
  <c r="H956" i="6"/>
  <c r="E956" i="6"/>
  <c r="F956" i="6" s="1"/>
  <c r="H955" i="6"/>
  <c r="E955" i="6"/>
  <c r="F955" i="6" s="1"/>
  <c r="H954" i="6"/>
  <c r="E954" i="6"/>
  <c r="F954" i="6" s="1"/>
  <c r="H953" i="6"/>
  <c r="E953" i="6"/>
  <c r="F953" i="6" s="1"/>
  <c r="H952" i="6"/>
  <c r="E952" i="6" s="1"/>
  <c r="F952" i="6" s="1"/>
  <c r="H951" i="6"/>
  <c r="E951" i="6"/>
  <c r="F951" i="6" s="1"/>
  <c r="H950" i="6"/>
  <c r="E950" i="6" s="1"/>
  <c r="F950" i="6"/>
  <c r="H949" i="6"/>
  <c r="E949" i="6" s="1"/>
  <c r="F949" i="6" s="1"/>
  <c r="H948" i="6"/>
  <c r="E948" i="6"/>
  <c r="F948" i="6" s="1"/>
  <c r="H947" i="6"/>
  <c r="F947" i="6"/>
  <c r="E947" i="6"/>
  <c r="H946" i="6"/>
  <c r="E946" i="6"/>
  <c r="F946" i="6" s="1"/>
  <c r="H945" i="6"/>
  <c r="E945" i="6" s="1"/>
  <c r="F945" i="6" s="1"/>
  <c r="H942" i="6"/>
  <c r="E942" i="6"/>
  <c r="F942" i="6" s="1"/>
  <c r="H941" i="6"/>
  <c r="E941" i="6" s="1"/>
  <c r="F941" i="6"/>
  <c r="H940" i="6"/>
  <c r="E940" i="6" s="1"/>
  <c r="F940" i="6"/>
  <c r="H939" i="6"/>
  <c r="F939" i="6"/>
  <c r="E939" i="6"/>
  <c r="H938" i="6"/>
  <c r="E938" i="6"/>
  <c r="F938" i="6" s="1"/>
  <c r="H937" i="6"/>
  <c r="E937" i="6"/>
  <c r="F937" i="6" s="1"/>
  <c r="H936" i="6"/>
  <c r="E936" i="6"/>
  <c r="F936" i="6" s="1"/>
  <c r="H935" i="6"/>
  <c r="E935" i="6" s="1"/>
  <c r="F935" i="6" s="1"/>
  <c r="L933" i="6" s="1"/>
  <c r="H932" i="6"/>
  <c r="E932" i="6" s="1"/>
  <c r="F932" i="6" s="1"/>
  <c r="H931" i="6"/>
  <c r="F931" i="6"/>
  <c r="E931" i="6"/>
  <c r="H930" i="6"/>
  <c r="E930" i="6"/>
  <c r="F930" i="6" s="1"/>
  <c r="H929" i="6"/>
  <c r="E929" i="6"/>
  <c r="F929" i="6" s="1"/>
  <c r="H928" i="6"/>
  <c r="E928" i="6"/>
  <c r="F928" i="6" s="1"/>
  <c r="H927" i="6"/>
  <c r="E927" i="6" s="1"/>
  <c r="F927" i="6" s="1"/>
  <c r="H926" i="6"/>
  <c r="E926" i="6" s="1"/>
  <c r="F926" i="6"/>
  <c r="H925" i="6"/>
  <c r="F925" i="6"/>
  <c r="E925" i="6"/>
  <c r="H922" i="6"/>
  <c r="E922" i="6"/>
  <c r="F922" i="6" s="1"/>
  <c r="H921" i="6"/>
  <c r="E921" i="6" s="1"/>
  <c r="F921" i="6" s="1"/>
  <c r="H920" i="6"/>
  <c r="E920" i="6"/>
  <c r="F920" i="6" s="1"/>
  <c r="H919" i="6"/>
  <c r="E919" i="6"/>
  <c r="F919" i="6" s="1"/>
  <c r="H918" i="6"/>
  <c r="E918" i="6" s="1"/>
  <c r="F918" i="6"/>
  <c r="H917" i="6"/>
  <c r="E917" i="6" s="1"/>
  <c r="F917" i="6"/>
  <c r="H916" i="6"/>
  <c r="E916" i="6" s="1"/>
  <c r="F916" i="6" s="1"/>
  <c r="H914" i="6"/>
  <c r="F914" i="6"/>
  <c r="E914" i="6"/>
  <c r="H913" i="6"/>
  <c r="E913" i="6"/>
  <c r="F913" i="6" s="1"/>
  <c r="H912" i="6"/>
  <c r="E912" i="6" s="1"/>
  <c r="F912" i="6" s="1"/>
  <c r="H911" i="6"/>
  <c r="E911" i="6"/>
  <c r="F911" i="6" s="1"/>
  <c r="H910" i="6"/>
  <c r="E910" i="6"/>
  <c r="F910" i="6" s="1"/>
  <c r="H908" i="6"/>
  <c r="E908" i="6" s="1"/>
  <c r="F908" i="6"/>
  <c r="H907" i="6"/>
  <c r="E907" i="6" s="1"/>
  <c r="F907" i="6" s="1"/>
  <c r="H906" i="6"/>
  <c r="E906" i="6"/>
  <c r="F906" i="6" s="1"/>
  <c r="H905" i="6"/>
  <c r="E905" i="6" s="1"/>
  <c r="F905" i="6" s="1"/>
  <c r="H904" i="6"/>
  <c r="E904" i="6"/>
  <c r="F904" i="6" s="1"/>
  <c r="H903" i="6"/>
  <c r="E903" i="6"/>
  <c r="F903" i="6" s="1"/>
  <c r="H902" i="6"/>
  <c r="F902" i="6"/>
  <c r="E902" i="6"/>
  <c r="H901" i="6"/>
  <c r="E901" i="6"/>
  <c r="F901" i="6" s="1"/>
  <c r="H900" i="6"/>
  <c r="E900" i="6"/>
  <c r="F900" i="6" s="1"/>
  <c r="H899" i="6"/>
  <c r="E899" i="6"/>
  <c r="F899" i="6" s="1"/>
  <c r="H898" i="6"/>
  <c r="E898" i="6"/>
  <c r="F898" i="6" s="1"/>
  <c r="H897" i="6"/>
  <c r="E897" i="6" s="1"/>
  <c r="F897" i="6"/>
  <c r="H896" i="6"/>
  <c r="E896" i="6" s="1"/>
  <c r="F896" i="6"/>
  <c r="H895" i="6"/>
  <c r="E895" i="6"/>
  <c r="F895" i="6" s="1"/>
  <c r="H894" i="6"/>
  <c r="E894" i="6"/>
  <c r="F894" i="6" s="1"/>
  <c r="H893" i="6"/>
  <c r="E893" i="6"/>
  <c r="F893" i="6" s="1"/>
  <c r="H890" i="6"/>
  <c r="E890" i="6"/>
  <c r="F890" i="6" s="1"/>
  <c r="H889" i="6"/>
  <c r="E889" i="6"/>
  <c r="F889" i="6" s="1"/>
  <c r="H888" i="6"/>
  <c r="E888" i="6" s="1"/>
  <c r="F888" i="6"/>
  <c r="H887" i="6"/>
  <c r="E887" i="6" s="1"/>
  <c r="F887" i="6" s="1"/>
  <c r="H885" i="6"/>
  <c r="E885" i="6"/>
  <c r="F885" i="6" s="1"/>
  <c r="H884" i="6"/>
  <c r="E884" i="6"/>
  <c r="F884" i="6" s="1"/>
  <c r="H883" i="6"/>
  <c r="E883" i="6"/>
  <c r="F883" i="6" s="1"/>
  <c r="H882" i="6"/>
  <c r="E882" i="6"/>
  <c r="F882" i="6" s="1"/>
  <c r="H881" i="6"/>
  <c r="E881" i="6" s="1"/>
  <c r="F881" i="6" s="1"/>
  <c r="H879" i="6"/>
  <c r="E879" i="6" s="1"/>
  <c r="F879" i="6"/>
  <c r="H878" i="6"/>
  <c r="E878" i="6"/>
  <c r="F878" i="6" s="1"/>
  <c r="H877" i="6"/>
  <c r="E877" i="6" s="1"/>
  <c r="F877" i="6" s="1"/>
  <c r="H876" i="6"/>
  <c r="E876" i="6" s="1"/>
  <c r="F876" i="6"/>
  <c r="H875" i="6"/>
  <c r="E875" i="6"/>
  <c r="F875" i="6" s="1"/>
  <c r="H874" i="6"/>
  <c r="E874" i="6"/>
  <c r="F874" i="6" s="1"/>
  <c r="H873" i="6"/>
  <c r="E873" i="6" s="1"/>
  <c r="F873" i="6" s="1"/>
  <c r="H872" i="6"/>
  <c r="E872" i="6" s="1"/>
  <c r="F872" i="6" s="1"/>
  <c r="H871" i="6"/>
  <c r="E871" i="6" s="1"/>
  <c r="F871" i="6" s="1"/>
  <c r="H870" i="6"/>
  <c r="E870" i="6"/>
  <c r="F870" i="6" s="1"/>
  <c r="H869" i="6"/>
  <c r="E869" i="6" s="1"/>
  <c r="F869" i="6" s="1"/>
  <c r="H868" i="6"/>
  <c r="E868" i="6"/>
  <c r="F868" i="6" s="1"/>
  <c r="H867" i="6"/>
  <c r="E867" i="6" s="1"/>
  <c r="F867" i="6" s="1"/>
  <c r="H866" i="6"/>
  <c r="E866" i="6"/>
  <c r="F866" i="6" s="1"/>
  <c r="H865" i="6"/>
  <c r="E865" i="6" s="1"/>
  <c r="F865" i="6" s="1"/>
  <c r="H864" i="6"/>
  <c r="E864" i="6"/>
  <c r="F864" i="6" s="1"/>
  <c r="H863" i="6"/>
  <c r="E863" i="6" s="1"/>
  <c r="F863" i="6"/>
  <c r="H862" i="6"/>
  <c r="E862" i="6" s="1"/>
  <c r="F862" i="6"/>
  <c r="H861" i="6"/>
  <c r="E861" i="6"/>
  <c r="F861" i="6" s="1"/>
  <c r="H860" i="6"/>
  <c r="E860" i="6"/>
  <c r="F860" i="6" s="1"/>
  <c r="H859" i="6"/>
  <c r="E859" i="6" s="1"/>
  <c r="F859" i="6" s="1"/>
  <c r="H858" i="6"/>
  <c r="E858" i="6"/>
  <c r="F858" i="6" s="1"/>
  <c r="H855" i="6"/>
  <c r="E855" i="6"/>
  <c r="F855" i="6" s="1"/>
  <c r="H854" i="6"/>
  <c r="E854" i="6" s="1"/>
  <c r="F854" i="6"/>
  <c r="H853" i="6"/>
  <c r="E853" i="6" s="1"/>
  <c r="F853" i="6" s="1"/>
  <c r="H852" i="6"/>
  <c r="F852" i="6"/>
  <c r="E852" i="6"/>
  <c r="H851" i="6"/>
  <c r="E851" i="6"/>
  <c r="F851" i="6" s="1"/>
  <c r="H850" i="6"/>
  <c r="E850" i="6" s="1"/>
  <c r="F850" i="6"/>
  <c r="H849" i="6"/>
  <c r="E849" i="6"/>
  <c r="F849" i="6" s="1"/>
  <c r="H847" i="6"/>
  <c r="E847" i="6" s="1"/>
  <c r="F847" i="6" s="1"/>
  <c r="H846" i="6"/>
  <c r="E846" i="6" s="1"/>
  <c r="F846" i="6"/>
  <c r="H845" i="6"/>
  <c r="E845" i="6" s="1"/>
  <c r="F845" i="6" s="1"/>
  <c r="H844" i="6"/>
  <c r="E844" i="6"/>
  <c r="F844" i="6" s="1"/>
  <c r="H843" i="6"/>
  <c r="E843" i="6"/>
  <c r="F843" i="6" s="1"/>
  <c r="H842" i="6"/>
  <c r="E842" i="6"/>
  <c r="F842" i="6" s="1"/>
  <c r="H841" i="6"/>
  <c r="E841" i="6"/>
  <c r="F841" i="6" s="1"/>
  <c r="H840" i="6"/>
  <c r="E840" i="6"/>
  <c r="F840" i="6" s="1"/>
  <c r="H839" i="6"/>
  <c r="E839" i="6" s="1"/>
  <c r="F839" i="6"/>
  <c r="H838" i="6"/>
  <c r="E838" i="6" s="1"/>
  <c r="F838" i="6" s="1"/>
  <c r="H837" i="6"/>
  <c r="F837" i="6"/>
  <c r="E837" i="6"/>
  <c r="H836" i="6"/>
  <c r="E836" i="6"/>
  <c r="F836" i="6" s="1"/>
  <c r="H833" i="6"/>
  <c r="E833" i="6"/>
  <c r="F833" i="6" s="1"/>
  <c r="H832" i="6"/>
  <c r="F832" i="6"/>
  <c r="E832" i="6"/>
  <c r="H831" i="6"/>
  <c r="E831" i="6" s="1"/>
  <c r="F831" i="6"/>
  <c r="H830" i="6"/>
  <c r="E830" i="6"/>
  <c r="F830" i="6" s="1"/>
  <c r="H829" i="6"/>
  <c r="E829" i="6"/>
  <c r="F829" i="6" s="1"/>
  <c r="H828" i="6"/>
  <c r="E828" i="6"/>
  <c r="F828" i="6" s="1"/>
  <c r="H827" i="6"/>
  <c r="E827" i="6" s="1"/>
  <c r="F827" i="6" s="1"/>
  <c r="H826" i="6"/>
  <c r="E826" i="6"/>
  <c r="F826" i="6" s="1"/>
  <c r="H825" i="6"/>
  <c r="E825" i="6"/>
  <c r="F825" i="6" s="1"/>
  <c r="H824" i="6"/>
  <c r="E824" i="6" s="1"/>
  <c r="F824" i="6"/>
  <c r="H823" i="6"/>
  <c r="E823" i="6" s="1"/>
  <c r="F823" i="6" s="1"/>
  <c r="H821" i="6"/>
  <c r="E821" i="6"/>
  <c r="F821" i="6" s="1"/>
  <c r="H820" i="6"/>
  <c r="E820" i="6"/>
  <c r="F820" i="6" s="1"/>
  <c r="H819" i="6"/>
  <c r="E819" i="6"/>
  <c r="F819" i="6" s="1"/>
  <c r="H818" i="6"/>
  <c r="E818" i="6" s="1"/>
  <c r="F818" i="6"/>
  <c r="H817" i="6"/>
  <c r="E817" i="6"/>
  <c r="F817" i="6" s="1"/>
  <c r="H816" i="6"/>
  <c r="E816" i="6" s="1"/>
  <c r="F816" i="6" s="1"/>
  <c r="H815" i="6"/>
  <c r="E815" i="6" s="1"/>
  <c r="F815" i="6" s="1"/>
  <c r="H814" i="6"/>
  <c r="E814" i="6"/>
  <c r="F814" i="6" s="1"/>
  <c r="H812" i="6"/>
  <c r="E812" i="6"/>
  <c r="F812" i="6" s="1"/>
  <c r="H811" i="6"/>
  <c r="E811" i="6"/>
  <c r="F811" i="6" s="1"/>
  <c r="H810" i="6"/>
  <c r="E810" i="6" s="1"/>
  <c r="F810" i="6"/>
  <c r="H809" i="6"/>
  <c r="E809" i="6" s="1"/>
  <c r="F809" i="6"/>
  <c r="H808" i="6"/>
  <c r="E808" i="6"/>
  <c r="F808" i="6" s="1"/>
  <c r="H807" i="6"/>
  <c r="E807" i="6" s="1"/>
  <c r="F807" i="6"/>
  <c r="H806" i="6"/>
  <c r="E806" i="6"/>
  <c r="F806" i="6" s="1"/>
  <c r="H805" i="6"/>
  <c r="E805" i="6" s="1"/>
  <c r="F805" i="6" s="1"/>
  <c r="H804" i="6"/>
  <c r="E804" i="6"/>
  <c r="F804" i="6" s="1"/>
  <c r="H803" i="6"/>
  <c r="E803" i="6" s="1"/>
  <c r="F803" i="6"/>
  <c r="H802" i="6"/>
  <c r="E802" i="6"/>
  <c r="F802" i="6" s="1"/>
  <c r="H801" i="6"/>
  <c r="E801" i="6"/>
  <c r="F801" i="6" s="1"/>
  <c r="H799" i="6"/>
  <c r="E799" i="6" s="1"/>
  <c r="F799" i="6" s="1"/>
  <c r="H798" i="6"/>
  <c r="E798" i="6"/>
  <c r="F798" i="6" s="1"/>
  <c r="H797" i="6"/>
  <c r="E797" i="6"/>
  <c r="F797" i="6" s="1"/>
  <c r="H796" i="6"/>
  <c r="E796" i="6" s="1"/>
  <c r="F796" i="6"/>
  <c r="H795" i="6"/>
  <c r="E795" i="6" s="1"/>
  <c r="F795" i="6"/>
  <c r="H794" i="6"/>
  <c r="E794" i="6"/>
  <c r="F794" i="6" s="1"/>
  <c r="H793" i="6"/>
  <c r="E793" i="6"/>
  <c r="F793" i="6" s="1"/>
  <c r="H792" i="6"/>
  <c r="E792" i="6" s="1"/>
  <c r="F792" i="6"/>
  <c r="H791" i="6"/>
  <c r="E791" i="6"/>
  <c r="F791" i="6" s="1"/>
  <c r="H789" i="6"/>
  <c r="E789" i="6"/>
  <c r="F789" i="6" s="1"/>
  <c r="H788" i="6"/>
  <c r="E788" i="6"/>
  <c r="F788" i="6" s="1"/>
  <c r="H787" i="6"/>
  <c r="E787" i="6" s="1"/>
  <c r="F787" i="6" s="1"/>
  <c r="H786" i="6"/>
  <c r="E786" i="6"/>
  <c r="F786" i="6" s="1"/>
  <c r="H785" i="6"/>
  <c r="E785" i="6" s="1"/>
  <c r="F785" i="6" s="1"/>
  <c r="H784" i="6"/>
  <c r="E784" i="6" s="1"/>
  <c r="F784" i="6" s="1"/>
  <c r="H783" i="6"/>
  <c r="E783" i="6" s="1"/>
  <c r="F783" i="6"/>
  <c r="H782" i="6"/>
  <c r="E782" i="6" s="1"/>
  <c r="F782" i="6" s="1"/>
  <c r="H781" i="6"/>
  <c r="E781" i="6"/>
  <c r="F781" i="6" s="1"/>
  <c r="H779" i="6"/>
  <c r="E779" i="6" s="1"/>
  <c r="F779" i="6" s="1"/>
  <c r="H778" i="6"/>
  <c r="E778" i="6"/>
  <c r="F778" i="6" s="1"/>
  <c r="H777" i="6"/>
  <c r="E777" i="6" s="1"/>
  <c r="F777" i="6"/>
  <c r="H776" i="6"/>
  <c r="E776" i="6" s="1"/>
  <c r="F776" i="6" s="1"/>
  <c r="H775" i="6"/>
  <c r="E775" i="6"/>
  <c r="F775" i="6" s="1"/>
  <c r="H774" i="6"/>
  <c r="E774" i="6"/>
  <c r="F774" i="6" s="1"/>
  <c r="H773" i="6"/>
  <c r="F773" i="6"/>
  <c r="E773" i="6"/>
  <c r="H772" i="6"/>
  <c r="E772" i="6"/>
  <c r="F772" i="6" s="1"/>
  <c r="H771" i="6"/>
  <c r="E771" i="6"/>
  <c r="F771" i="6" s="1"/>
  <c r="H770" i="6"/>
  <c r="E770" i="6" s="1"/>
  <c r="F770" i="6"/>
  <c r="H768" i="6"/>
  <c r="E768" i="6" s="1"/>
  <c r="F768" i="6" s="1"/>
  <c r="H767" i="6"/>
  <c r="E767" i="6"/>
  <c r="F767" i="6" s="1"/>
  <c r="H766" i="6"/>
  <c r="F766" i="6"/>
  <c r="E766" i="6"/>
  <c r="H765" i="6"/>
  <c r="E765" i="6" s="1"/>
  <c r="F765" i="6" s="1"/>
  <c r="H764" i="6"/>
  <c r="E764" i="6"/>
  <c r="F764" i="6" s="1"/>
  <c r="H763" i="6"/>
  <c r="E763" i="6"/>
  <c r="F763" i="6" s="1"/>
  <c r="H762" i="6"/>
  <c r="E762" i="6"/>
  <c r="F762" i="6" s="1"/>
  <c r="H761" i="6"/>
  <c r="E761" i="6" s="1"/>
  <c r="F761" i="6"/>
  <c r="H760" i="6"/>
  <c r="F760" i="6"/>
  <c r="E760" i="6"/>
  <c r="H759" i="6"/>
  <c r="E759" i="6"/>
  <c r="F759" i="6" s="1"/>
  <c r="H758" i="6"/>
  <c r="E758" i="6"/>
  <c r="F758" i="6" s="1"/>
  <c r="H756" i="6"/>
  <c r="E756" i="6"/>
  <c r="F756" i="6" s="1"/>
  <c r="H755" i="6"/>
  <c r="E755" i="6"/>
  <c r="F755" i="6" s="1"/>
  <c r="H754" i="6"/>
  <c r="E754" i="6"/>
  <c r="F754" i="6" s="1"/>
  <c r="H753" i="6"/>
  <c r="E753" i="6"/>
  <c r="F753" i="6" s="1"/>
  <c r="H752" i="6"/>
  <c r="E752" i="6"/>
  <c r="F752" i="6" s="1"/>
  <c r="H751" i="6"/>
  <c r="E751" i="6"/>
  <c r="F751" i="6" s="1"/>
  <c r="H750" i="6"/>
  <c r="E750" i="6"/>
  <c r="F750" i="6" s="1"/>
  <c r="H749" i="6"/>
  <c r="F749" i="6"/>
  <c r="E749" i="6"/>
  <c r="H748" i="6"/>
  <c r="E748" i="6"/>
  <c r="F748" i="6" s="1"/>
  <c r="H746" i="6"/>
  <c r="E746" i="6"/>
  <c r="F746" i="6" s="1"/>
  <c r="H745" i="6"/>
  <c r="E745" i="6"/>
  <c r="F745" i="6" s="1"/>
  <c r="H744" i="6"/>
  <c r="E744" i="6"/>
  <c r="F744" i="6" s="1"/>
  <c r="H743" i="6"/>
  <c r="E743" i="6" s="1"/>
  <c r="F743" i="6" s="1"/>
  <c r="H742" i="6"/>
  <c r="E742" i="6" s="1"/>
  <c r="F742" i="6"/>
  <c r="H741" i="6"/>
  <c r="E741" i="6"/>
  <c r="F741" i="6" s="1"/>
  <c r="H740" i="6"/>
  <c r="E740" i="6"/>
  <c r="F740" i="6" s="1"/>
  <c r="H739" i="6"/>
  <c r="E739" i="6" s="1"/>
  <c r="F739" i="6"/>
  <c r="H738" i="6"/>
  <c r="E738" i="6"/>
  <c r="F738" i="6" s="1"/>
  <c r="H737" i="6"/>
  <c r="E737" i="6"/>
  <c r="F737" i="6" s="1"/>
  <c r="H735" i="6"/>
  <c r="E735" i="6"/>
  <c r="F735" i="6" s="1"/>
  <c r="H734" i="6"/>
  <c r="E734" i="6" s="1"/>
  <c r="F734" i="6"/>
  <c r="H733" i="6"/>
  <c r="E733" i="6"/>
  <c r="F733" i="6" s="1"/>
  <c r="H732" i="6"/>
  <c r="E732" i="6"/>
  <c r="F732" i="6" s="1"/>
  <c r="H731" i="6"/>
  <c r="E731" i="6"/>
  <c r="F731" i="6" s="1"/>
  <c r="H730" i="6"/>
  <c r="E730" i="6"/>
  <c r="F730" i="6" s="1"/>
  <c r="H729" i="6"/>
  <c r="E729" i="6"/>
  <c r="F729" i="6" s="1"/>
  <c r="H728" i="6"/>
  <c r="E728" i="6" s="1"/>
  <c r="F728" i="6" s="1"/>
  <c r="H727" i="6"/>
  <c r="E727" i="6" s="1"/>
  <c r="F727" i="6"/>
  <c r="H726" i="6"/>
  <c r="E726" i="6"/>
  <c r="F726" i="6" s="1"/>
  <c r="H725" i="6"/>
  <c r="E725" i="6"/>
  <c r="F725" i="6" s="1"/>
  <c r="H724" i="6"/>
  <c r="F724" i="6"/>
  <c r="E724" i="6"/>
  <c r="H723" i="6"/>
  <c r="E723" i="6"/>
  <c r="F723" i="6" s="1"/>
  <c r="H722" i="6"/>
  <c r="E722" i="6"/>
  <c r="F722" i="6" s="1"/>
  <c r="H721" i="6"/>
  <c r="E721" i="6"/>
  <c r="F721" i="6" s="1"/>
  <c r="H720" i="6"/>
  <c r="E720" i="6"/>
  <c r="F720" i="6" s="1"/>
  <c r="H719" i="6"/>
  <c r="E719" i="6" s="1"/>
  <c r="F719" i="6" s="1"/>
  <c r="H718" i="6"/>
  <c r="E718" i="6" s="1"/>
  <c r="F718" i="6"/>
  <c r="H717" i="6"/>
  <c r="E717" i="6" s="1"/>
  <c r="F717" i="6"/>
  <c r="H716" i="6"/>
  <c r="E716" i="6"/>
  <c r="F716" i="6" s="1"/>
  <c r="H715" i="6"/>
  <c r="E715" i="6"/>
  <c r="F715" i="6" s="1"/>
  <c r="H714" i="6"/>
  <c r="E714" i="6" s="1"/>
  <c r="F714" i="6"/>
  <c r="H713" i="6"/>
  <c r="E713" i="6"/>
  <c r="F713" i="6" s="1"/>
  <c r="H712" i="6"/>
  <c r="E712" i="6"/>
  <c r="F712" i="6" s="1"/>
  <c r="H711" i="6"/>
  <c r="E711" i="6" s="1"/>
  <c r="F711" i="6" s="1"/>
  <c r="H710" i="6"/>
  <c r="E710" i="6" s="1"/>
  <c r="F710" i="6"/>
  <c r="H709" i="6"/>
  <c r="E709" i="6"/>
  <c r="F709" i="6" s="1"/>
  <c r="H708" i="6"/>
  <c r="E708" i="6"/>
  <c r="F708" i="6" s="1"/>
  <c r="H707" i="6"/>
  <c r="E707" i="6"/>
  <c r="F707" i="6" s="1"/>
  <c r="H706" i="6"/>
  <c r="E706" i="6"/>
  <c r="F706" i="6" s="1"/>
  <c r="H705" i="6"/>
  <c r="E705" i="6" s="1"/>
  <c r="F705" i="6" s="1"/>
  <c r="H704" i="6"/>
  <c r="F704" i="6"/>
  <c r="E704" i="6"/>
  <c r="H703" i="6"/>
  <c r="E703" i="6" s="1"/>
  <c r="F703" i="6" s="1"/>
  <c r="H702" i="6"/>
  <c r="E702" i="6"/>
  <c r="F702" i="6" s="1"/>
  <c r="H701" i="6"/>
  <c r="E701" i="6"/>
  <c r="F701" i="6" s="1"/>
  <c r="H700" i="6"/>
  <c r="E700" i="6"/>
  <c r="F700" i="6" s="1"/>
  <c r="H699" i="6"/>
  <c r="E699" i="6"/>
  <c r="F699" i="6" s="1"/>
  <c r="H698" i="6"/>
  <c r="E698" i="6" s="1"/>
  <c r="F698" i="6"/>
  <c r="H697" i="6"/>
  <c r="E697" i="6" s="1"/>
  <c r="F697" i="6" s="1"/>
  <c r="H696" i="6"/>
  <c r="E696" i="6" s="1"/>
  <c r="F696" i="6" s="1"/>
  <c r="H695" i="6"/>
  <c r="E695" i="6"/>
  <c r="F695" i="6" s="1"/>
  <c r="H694" i="6"/>
  <c r="E694" i="6"/>
  <c r="F694" i="6" s="1"/>
  <c r="H693" i="6"/>
  <c r="E693" i="6"/>
  <c r="F693" i="6" s="1"/>
  <c r="H692" i="6"/>
  <c r="E692" i="6"/>
  <c r="F692" i="6" s="1"/>
  <c r="H691" i="6"/>
  <c r="E691" i="6"/>
  <c r="F691" i="6" s="1"/>
  <c r="H690" i="6"/>
  <c r="E690" i="6" s="1"/>
  <c r="F690" i="6" s="1"/>
  <c r="H687" i="6"/>
  <c r="E687" i="6" s="1"/>
  <c r="F687" i="6" s="1"/>
  <c r="H686" i="6"/>
  <c r="F686" i="6"/>
  <c r="E686" i="6"/>
  <c r="H685" i="6"/>
  <c r="E685" i="6"/>
  <c r="F685" i="6" s="1"/>
  <c r="H684" i="6"/>
  <c r="E684" i="6"/>
  <c r="F684" i="6" s="1"/>
  <c r="H683" i="6"/>
  <c r="E683" i="6"/>
  <c r="F683" i="6" s="1"/>
  <c r="H682" i="6"/>
  <c r="F682" i="6"/>
  <c r="E682" i="6"/>
  <c r="H681" i="6"/>
  <c r="E681" i="6"/>
  <c r="F681" i="6" s="1"/>
  <c r="H680" i="6"/>
  <c r="E680" i="6"/>
  <c r="F680" i="6" s="1"/>
  <c r="H679" i="6"/>
  <c r="E679" i="6" s="1"/>
  <c r="F679" i="6" s="1"/>
  <c r="H678" i="6"/>
  <c r="E678" i="6" s="1"/>
  <c r="F678" i="6" s="1"/>
  <c r="H677" i="6"/>
  <c r="E677" i="6" s="1"/>
  <c r="F677" i="6" s="1"/>
  <c r="H676" i="6"/>
  <c r="E676" i="6" s="1"/>
  <c r="F676" i="6"/>
  <c r="H674" i="6"/>
  <c r="E674" i="6" s="1"/>
  <c r="F674" i="6" s="1"/>
  <c r="H673" i="6"/>
  <c r="E673" i="6" s="1"/>
  <c r="F673" i="6" s="1"/>
  <c r="H672" i="6"/>
  <c r="E672" i="6"/>
  <c r="F672" i="6" s="1"/>
  <c r="H671" i="6"/>
  <c r="E671" i="6"/>
  <c r="F671" i="6" s="1"/>
  <c r="H670" i="6"/>
  <c r="E670" i="6"/>
  <c r="F670" i="6" s="1"/>
  <c r="H669" i="6"/>
  <c r="E669" i="6" s="1"/>
  <c r="F669" i="6"/>
  <c r="H668" i="6"/>
  <c r="E668" i="6"/>
  <c r="F668" i="6" s="1"/>
  <c r="H667" i="6"/>
  <c r="E667" i="6"/>
  <c r="F667" i="6" s="1"/>
  <c r="H666" i="6"/>
  <c r="E666" i="6"/>
  <c r="F666" i="6" s="1"/>
  <c r="H665" i="6"/>
  <c r="E665" i="6"/>
  <c r="F665" i="6" s="1"/>
  <c r="H664" i="6"/>
  <c r="E664" i="6" s="1"/>
  <c r="F664" i="6" s="1"/>
  <c r="H663" i="6"/>
  <c r="E663" i="6"/>
  <c r="F663" i="6" s="1"/>
  <c r="H662" i="6"/>
  <c r="E662" i="6" s="1"/>
  <c r="F662" i="6"/>
  <c r="H659" i="6"/>
  <c r="E659" i="6"/>
  <c r="F659" i="6" s="1"/>
  <c r="H658" i="6"/>
  <c r="E658" i="6" s="1"/>
  <c r="F658" i="6" s="1"/>
  <c r="H657" i="6"/>
  <c r="E657" i="6" s="1"/>
  <c r="F657" i="6"/>
  <c r="H656" i="6"/>
  <c r="E656" i="6"/>
  <c r="F656" i="6" s="1"/>
  <c r="H655" i="6"/>
  <c r="E655" i="6"/>
  <c r="F655" i="6" s="1"/>
  <c r="H654" i="6"/>
  <c r="E654" i="6" s="1"/>
  <c r="F654" i="6" s="1"/>
  <c r="H653" i="6"/>
  <c r="E653" i="6" s="1"/>
  <c r="F653" i="6" s="1"/>
  <c r="H652" i="6"/>
  <c r="E652" i="6"/>
  <c r="F652" i="6" s="1"/>
  <c r="H651" i="6"/>
  <c r="E651" i="6"/>
  <c r="F651" i="6" s="1"/>
  <c r="H650" i="6"/>
  <c r="E650" i="6" s="1"/>
  <c r="F650" i="6"/>
  <c r="H648" i="6"/>
  <c r="E648" i="6"/>
  <c r="F648" i="6" s="1"/>
  <c r="H647" i="6"/>
  <c r="E647" i="6"/>
  <c r="F647" i="6" s="1"/>
  <c r="H646" i="6"/>
  <c r="E646" i="6"/>
  <c r="F646" i="6" s="1"/>
  <c r="H645" i="6"/>
  <c r="E645" i="6" s="1"/>
  <c r="F645" i="6" s="1"/>
  <c r="H644" i="6"/>
  <c r="E644" i="6" s="1"/>
  <c r="F644" i="6"/>
  <c r="H643" i="6"/>
  <c r="E643" i="6"/>
  <c r="F643" i="6" s="1"/>
  <c r="H642" i="6"/>
  <c r="E642" i="6" s="1"/>
  <c r="F642" i="6" s="1"/>
  <c r="H641" i="6"/>
  <c r="E641" i="6"/>
  <c r="F641" i="6" s="1"/>
  <c r="H640" i="6"/>
  <c r="E640" i="6" s="1"/>
  <c r="F640" i="6" s="1"/>
  <c r="H639" i="6"/>
  <c r="E639" i="6"/>
  <c r="F639" i="6" s="1"/>
  <c r="H638" i="6"/>
  <c r="E638" i="6"/>
  <c r="F638" i="6" s="1"/>
  <c r="H637" i="6"/>
  <c r="E637" i="6" s="1"/>
  <c r="F637" i="6" s="1"/>
  <c r="H635" i="6"/>
  <c r="E635" i="6" s="1"/>
  <c r="F635" i="6"/>
  <c r="H634" i="6"/>
  <c r="E634" i="6" s="1"/>
  <c r="F634" i="6" s="1"/>
  <c r="H633" i="6"/>
  <c r="E633" i="6"/>
  <c r="F633" i="6" s="1"/>
  <c r="H632" i="6"/>
  <c r="E632" i="6" s="1"/>
  <c r="F632" i="6" s="1"/>
  <c r="H631" i="6"/>
  <c r="E631" i="6" s="1"/>
  <c r="F631" i="6" s="1"/>
  <c r="H630" i="6"/>
  <c r="E630" i="6"/>
  <c r="F630" i="6" s="1"/>
  <c r="H629" i="6"/>
  <c r="E629" i="6"/>
  <c r="F629" i="6" s="1"/>
  <c r="H628" i="6"/>
  <c r="E628" i="6" s="1"/>
  <c r="F628" i="6"/>
  <c r="H627" i="6"/>
  <c r="E627" i="6" s="1"/>
  <c r="F627" i="6" s="1"/>
  <c r="H626" i="6"/>
  <c r="E626" i="6"/>
  <c r="F626" i="6" s="1"/>
  <c r="H625" i="6"/>
  <c r="E625" i="6" s="1"/>
  <c r="F625" i="6"/>
  <c r="H624" i="6"/>
  <c r="E624" i="6"/>
  <c r="F624" i="6" s="1"/>
  <c r="H623" i="6"/>
  <c r="E623" i="6"/>
  <c r="F623" i="6" s="1"/>
  <c r="H622" i="6"/>
  <c r="E622" i="6" s="1"/>
  <c r="F622" i="6" s="1"/>
  <c r="H621" i="6"/>
  <c r="E621" i="6" s="1"/>
  <c r="F621" i="6"/>
  <c r="H620" i="6"/>
  <c r="E620" i="6" s="1"/>
  <c r="F620" i="6" s="1"/>
  <c r="H619" i="6"/>
  <c r="E619" i="6"/>
  <c r="F619" i="6" s="1"/>
  <c r="H618" i="6"/>
  <c r="E618" i="6"/>
  <c r="F618" i="6" s="1"/>
  <c r="H617" i="6"/>
  <c r="E617" i="6"/>
  <c r="F617" i="6" s="1"/>
  <c r="H616" i="6"/>
  <c r="F616" i="6"/>
  <c r="E616" i="6"/>
  <c r="H615" i="6"/>
  <c r="E615" i="6"/>
  <c r="F615" i="6" s="1"/>
  <c r="H614" i="6"/>
  <c r="E614" i="6"/>
  <c r="F614" i="6" s="1"/>
  <c r="H613" i="6"/>
  <c r="E613" i="6"/>
  <c r="F613" i="6" s="1"/>
  <c r="H612" i="6"/>
  <c r="E612" i="6" s="1"/>
  <c r="F612" i="6" s="1"/>
  <c r="H611" i="6"/>
  <c r="E611" i="6" s="1"/>
  <c r="F611" i="6"/>
  <c r="H610" i="6"/>
  <c r="E610" i="6"/>
  <c r="F610" i="6" s="1"/>
  <c r="H609" i="6"/>
  <c r="E609" i="6"/>
  <c r="F609" i="6" s="1"/>
  <c r="H608" i="6"/>
  <c r="E608" i="6" s="1"/>
  <c r="F608" i="6" s="1"/>
  <c r="H607" i="6"/>
  <c r="E607" i="6"/>
  <c r="F607" i="6" s="1"/>
  <c r="H606" i="6"/>
  <c r="E606" i="6"/>
  <c r="F606" i="6" s="1"/>
  <c r="H605" i="6"/>
  <c r="E605" i="6"/>
  <c r="F605" i="6" s="1"/>
  <c r="H604" i="6"/>
  <c r="E604" i="6"/>
  <c r="F604" i="6" s="1"/>
  <c r="H603" i="6"/>
  <c r="E603" i="6"/>
  <c r="F603" i="6" s="1"/>
  <c r="H602" i="6"/>
  <c r="E602" i="6"/>
  <c r="F602" i="6" s="1"/>
  <c r="H601" i="6"/>
  <c r="E601" i="6"/>
  <c r="F601" i="6" s="1"/>
  <c r="H600" i="6"/>
  <c r="E600" i="6"/>
  <c r="F600" i="6" s="1"/>
  <c r="H599" i="6"/>
  <c r="E599" i="6"/>
  <c r="F599" i="6" s="1"/>
  <c r="H598" i="6"/>
  <c r="E598" i="6"/>
  <c r="F598" i="6" s="1"/>
  <c r="H597" i="6"/>
  <c r="E597" i="6"/>
  <c r="F597" i="6" s="1"/>
  <c r="H594" i="6"/>
  <c r="E594" i="6" s="1"/>
  <c r="F594" i="6"/>
  <c r="H593" i="6"/>
  <c r="E593" i="6"/>
  <c r="F593" i="6" s="1"/>
  <c r="H592" i="6"/>
  <c r="E592" i="6" s="1"/>
  <c r="F592" i="6" s="1"/>
  <c r="H591" i="6"/>
  <c r="E591" i="6" s="1"/>
  <c r="F591" i="6"/>
  <c r="H590" i="6"/>
  <c r="E590" i="6"/>
  <c r="F590" i="6" s="1"/>
  <c r="H589" i="6"/>
  <c r="E589" i="6" s="1"/>
  <c r="F589" i="6"/>
  <c r="H588" i="6"/>
  <c r="E588" i="6"/>
  <c r="F588" i="6" s="1"/>
  <c r="H587" i="6"/>
  <c r="E587" i="6" s="1"/>
  <c r="F587" i="6"/>
  <c r="H586" i="6"/>
  <c r="E586" i="6" s="1"/>
  <c r="F586" i="6"/>
  <c r="H585" i="6"/>
  <c r="E585" i="6"/>
  <c r="F585" i="6" s="1"/>
  <c r="H584" i="6"/>
  <c r="E584" i="6" s="1"/>
  <c r="F584" i="6" s="1"/>
  <c r="H583" i="6"/>
  <c r="E583" i="6"/>
  <c r="F583" i="6" s="1"/>
  <c r="H582" i="6"/>
  <c r="E582" i="6"/>
  <c r="F582" i="6" s="1"/>
  <c r="H580" i="6"/>
  <c r="E580" i="6" s="1"/>
  <c r="F580" i="6" s="1"/>
  <c r="H579" i="6"/>
  <c r="E579" i="6" s="1"/>
  <c r="F579" i="6"/>
  <c r="H578" i="6"/>
  <c r="E578" i="6"/>
  <c r="F578" i="6" s="1"/>
  <c r="H577" i="6"/>
  <c r="E577" i="6" s="1"/>
  <c r="F577" i="6"/>
  <c r="H576" i="6"/>
  <c r="E576" i="6" s="1"/>
  <c r="F576" i="6"/>
  <c r="H575" i="6"/>
  <c r="E575" i="6"/>
  <c r="F575" i="6" s="1"/>
  <c r="H574" i="6"/>
  <c r="E574" i="6"/>
  <c r="F574" i="6" s="1"/>
  <c r="H573" i="6"/>
  <c r="E573" i="6"/>
  <c r="F573" i="6" s="1"/>
  <c r="H572" i="6"/>
  <c r="E572" i="6"/>
  <c r="F572" i="6" s="1"/>
  <c r="H571" i="6"/>
  <c r="E571" i="6"/>
  <c r="F571" i="6" s="1"/>
  <c r="H570" i="6"/>
  <c r="E570" i="6" s="1"/>
  <c r="F570" i="6"/>
  <c r="H568" i="6"/>
  <c r="E568" i="6" s="1"/>
  <c r="F568" i="6" s="1"/>
  <c r="H567" i="6"/>
  <c r="E567" i="6" s="1"/>
  <c r="F567" i="6"/>
  <c r="H566" i="6"/>
  <c r="E566" i="6"/>
  <c r="F566" i="6" s="1"/>
  <c r="H565" i="6"/>
  <c r="E565" i="6"/>
  <c r="F565" i="6" s="1"/>
  <c r="H564" i="6"/>
  <c r="E564" i="6"/>
  <c r="F564" i="6" s="1"/>
  <c r="H563" i="6"/>
  <c r="E563" i="6" s="1"/>
  <c r="F563" i="6" s="1"/>
  <c r="H562" i="6"/>
  <c r="E562" i="6" s="1"/>
  <c r="F562" i="6" s="1"/>
  <c r="H561" i="6"/>
  <c r="E561" i="6" s="1"/>
  <c r="F561" i="6" s="1"/>
  <c r="H560" i="6"/>
  <c r="E560" i="6"/>
  <c r="F560" i="6" s="1"/>
  <c r="H559" i="6"/>
  <c r="E559" i="6"/>
  <c r="F559" i="6" s="1"/>
  <c r="H558" i="6"/>
  <c r="E558" i="6" s="1"/>
  <c r="F558" i="6"/>
  <c r="H557" i="6"/>
  <c r="E557" i="6"/>
  <c r="F557" i="6" s="1"/>
  <c r="H556" i="6"/>
  <c r="E556" i="6"/>
  <c r="F556" i="6" s="1"/>
  <c r="H555" i="6"/>
  <c r="E555" i="6" s="1"/>
  <c r="F555" i="6"/>
  <c r="H554" i="6"/>
  <c r="E554" i="6" s="1"/>
  <c r="F554" i="6" s="1"/>
  <c r="H553" i="6"/>
  <c r="F553" i="6"/>
  <c r="E553" i="6"/>
  <c r="H552" i="6"/>
  <c r="E552" i="6"/>
  <c r="F552" i="6" s="1"/>
  <c r="H551" i="6"/>
  <c r="E551" i="6"/>
  <c r="F551" i="6" s="1"/>
  <c r="H550" i="6"/>
  <c r="E550" i="6"/>
  <c r="F550" i="6" s="1"/>
  <c r="H549" i="6"/>
  <c r="E549" i="6"/>
  <c r="F549" i="6" s="1"/>
  <c r="H548" i="6"/>
  <c r="E548" i="6" s="1"/>
  <c r="F548" i="6" s="1"/>
  <c r="H547" i="6"/>
  <c r="E547" i="6" s="1"/>
  <c r="F547" i="6" s="1"/>
  <c r="H546" i="6"/>
  <c r="E546" i="6"/>
  <c r="F546" i="6" s="1"/>
  <c r="H545" i="6"/>
  <c r="E545" i="6" s="1"/>
  <c r="F545" i="6" s="1"/>
  <c r="H544" i="6"/>
  <c r="E544" i="6"/>
  <c r="F544" i="6" s="1"/>
  <c r="H543" i="6"/>
  <c r="F543" i="6"/>
  <c r="E543" i="6"/>
  <c r="H542" i="6"/>
  <c r="E542" i="6"/>
  <c r="F542" i="6" s="1"/>
  <c r="H541" i="6"/>
  <c r="E541" i="6" s="1"/>
  <c r="F541" i="6" s="1"/>
  <c r="H540" i="6"/>
  <c r="E540" i="6" s="1"/>
  <c r="F540" i="6" s="1"/>
  <c r="H539" i="6"/>
  <c r="E539" i="6"/>
  <c r="F539" i="6" s="1"/>
  <c r="H538" i="6"/>
  <c r="E538" i="6" s="1"/>
  <c r="F538" i="6" s="1"/>
  <c r="H537" i="6"/>
  <c r="E537" i="6"/>
  <c r="F537" i="6" s="1"/>
  <c r="H536" i="6"/>
  <c r="E536" i="6"/>
  <c r="F536" i="6" s="1"/>
  <c r="H535" i="6"/>
  <c r="E535" i="6"/>
  <c r="F535" i="6" s="1"/>
  <c r="H534" i="6"/>
  <c r="E534" i="6" s="1"/>
  <c r="F534" i="6" s="1"/>
  <c r="H533" i="6"/>
  <c r="E533" i="6"/>
  <c r="F533" i="6" s="1"/>
  <c r="H532" i="6"/>
  <c r="E532" i="6"/>
  <c r="F532" i="6" s="1"/>
  <c r="H531" i="6"/>
  <c r="E531" i="6"/>
  <c r="F531" i="6" s="1"/>
  <c r="H530" i="6"/>
  <c r="E530" i="6" s="1"/>
  <c r="F530" i="6" s="1"/>
  <c r="H529" i="6"/>
  <c r="E529" i="6"/>
  <c r="F529" i="6" s="1"/>
  <c r="H528" i="6"/>
  <c r="E528" i="6" s="1"/>
  <c r="F528" i="6"/>
  <c r="H527" i="6"/>
  <c r="E527" i="6" s="1"/>
  <c r="F527" i="6"/>
  <c r="H524" i="6"/>
  <c r="E524" i="6" s="1"/>
  <c r="F524" i="6" s="1"/>
  <c r="H523" i="6"/>
  <c r="E523" i="6" s="1"/>
  <c r="F523" i="6" s="1"/>
  <c r="H522" i="6"/>
  <c r="E522" i="6" s="1"/>
  <c r="F522" i="6"/>
  <c r="H521" i="6"/>
  <c r="E521" i="6"/>
  <c r="F521" i="6" s="1"/>
  <c r="H520" i="6"/>
  <c r="E520" i="6"/>
  <c r="F520" i="6" s="1"/>
  <c r="H519" i="6"/>
  <c r="E519" i="6"/>
  <c r="F519" i="6" s="1"/>
  <c r="H518" i="6"/>
  <c r="E518" i="6" s="1"/>
  <c r="F518" i="6" s="1"/>
  <c r="H517" i="6"/>
  <c r="E517" i="6" s="1"/>
  <c r="F517" i="6" s="1"/>
  <c r="H515" i="6"/>
  <c r="E515" i="6"/>
  <c r="F515" i="6" s="1"/>
  <c r="H514" i="6"/>
  <c r="E514" i="6" s="1"/>
  <c r="F514" i="6"/>
  <c r="H513" i="6"/>
  <c r="E513" i="6" s="1"/>
  <c r="F513" i="6"/>
  <c r="H512" i="6"/>
  <c r="E512" i="6"/>
  <c r="F512" i="6" s="1"/>
  <c r="H511" i="6"/>
  <c r="F511" i="6"/>
  <c r="E511" i="6"/>
  <c r="H510" i="6"/>
  <c r="E510" i="6"/>
  <c r="F510" i="6" s="1"/>
  <c r="H508" i="6"/>
  <c r="E508" i="6" s="1"/>
  <c r="F508" i="6"/>
  <c r="H507" i="6"/>
  <c r="E507" i="6"/>
  <c r="F507" i="6" s="1"/>
  <c r="H506" i="6"/>
  <c r="E506" i="6"/>
  <c r="F506" i="6" s="1"/>
  <c r="H505" i="6"/>
  <c r="E505" i="6"/>
  <c r="F505" i="6" s="1"/>
  <c r="H504" i="6"/>
  <c r="E504" i="6" s="1"/>
  <c r="F504" i="6"/>
  <c r="H503" i="6"/>
  <c r="E503" i="6" s="1"/>
  <c r="F503" i="6"/>
  <c r="H502" i="6"/>
  <c r="E502" i="6"/>
  <c r="F502" i="6" s="1"/>
  <c r="H501" i="6"/>
  <c r="E501" i="6"/>
  <c r="F501" i="6" s="1"/>
  <c r="H500" i="6"/>
  <c r="E500" i="6"/>
  <c r="F500" i="6" s="1"/>
  <c r="H499" i="6"/>
  <c r="E499" i="6"/>
  <c r="F499" i="6" s="1"/>
  <c r="H498" i="6"/>
  <c r="E498" i="6" s="1"/>
  <c r="F498" i="6" s="1"/>
  <c r="H497" i="6"/>
  <c r="E497" i="6"/>
  <c r="F497" i="6" s="1"/>
  <c r="H496" i="6"/>
  <c r="E496" i="6" s="1"/>
  <c r="F496" i="6" s="1"/>
  <c r="H494" i="6"/>
  <c r="E494" i="6"/>
  <c r="F494" i="6" s="1"/>
  <c r="H493" i="6"/>
  <c r="E493" i="6" s="1"/>
  <c r="F493" i="6" s="1"/>
  <c r="H492" i="6"/>
  <c r="F492" i="6"/>
  <c r="E492" i="6"/>
  <c r="H491" i="6"/>
  <c r="E491" i="6"/>
  <c r="F491" i="6" s="1"/>
  <c r="H490" i="6"/>
  <c r="E490" i="6"/>
  <c r="F490" i="6" s="1"/>
  <c r="H489" i="6"/>
  <c r="F489" i="6"/>
  <c r="E489" i="6"/>
  <c r="H488" i="6"/>
  <c r="E488" i="6" s="1"/>
  <c r="F488" i="6" s="1"/>
  <c r="H487" i="6"/>
  <c r="E487" i="6"/>
  <c r="F487" i="6" s="1"/>
  <c r="H486" i="6"/>
  <c r="E486" i="6" s="1"/>
  <c r="F486" i="6" s="1"/>
  <c r="H485" i="6"/>
  <c r="E485" i="6"/>
  <c r="F485" i="6" s="1"/>
  <c r="H484" i="6"/>
  <c r="E484" i="6"/>
  <c r="F484" i="6" s="1"/>
  <c r="H483" i="6"/>
  <c r="E483" i="6" s="1"/>
  <c r="F483" i="6" s="1"/>
  <c r="H482" i="6"/>
  <c r="E482" i="6" s="1"/>
  <c r="F482" i="6"/>
  <c r="H481" i="6"/>
  <c r="E481" i="6" s="1"/>
  <c r="F481" i="6" s="1"/>
  <c r="H480" i="6"/>
  <c r="E480" i="6"/>
  <c r="F480" i="6" s="1"/>
  <c r="H479" i="6"/>
  <c r="E479" i="6"/>
  <c r="F479" i="6" s="1"/>
  <c r="H478" i="6"/>
  <c r="E478" i="6" s="1"/>
  <c r="F478" i="6" s="1"/>
  <c r="H477" i="6"/>
  <c r="E477" i="6"/>
  <c r="F477" i="6" s="1"/>
  <c r="H476" i="6"/>
  <c r="E476" i="6"/>
  <c r="F476" i="6" s="1"/>
  <c r="H475" i="6"/>
  <c r="H474" i="6"/>
  <c r="F474" i="6"/>
  <c r="H473" i="6"/>
  <c r="E473" i="6" s="1"/>
  <c r="F473" i="6" s="1"/>
  <c r="H472" i="6"/>
  <c r="E472" i="6"/>
  <c r="F472" i="6" s="1"/>
  <c r="H471" i="6"/>
  <c r="E471" i="6"/>
  <c r="F471" i="6" s="1"/>
  <c r="H470" i="6"/>
  <c r="E470" i="6"/>
  <c r="F470" i="6" s="1"/>
  <c r="H469" i="6"/>
  <c r="F469" i="6"/>
  <c r="E469" i="6"/>
  <c r="H468" i="6"/>
  <c r="E468" i="6"/>
  <c r="F468" i="6" s="1"/>
  <c r="H467" i="6"/>
  <c r="E467" i="6"/>
  <c r="F467" i="6" s="1"/>
  <c r="H466" i="6"/>
  <c r="E466" i="6"/>
  <c r="F466" i="6" s="1"/>
  <c r="H465" i="6"/>
  <c r="E465" i="6" s="1"/>
  <c r="F465" i="6" s="1"/>
  <c r="H464" i="6"/>
  <c r="E464" i="6" s="1"/>
  <c r="F464" i="6" s="1"/>
  <c r="H463" i="6"/>
  <c r="F463" i="6"/>
  <c r="H462" i="6"/>
  <c r="E462" i="6"/>
  <c r="F462" i="6" s="1"/>
  <c r="H461" i="6"/>
  <c r="F461" i="6"/>
  <c r="H460" i="6"/>
  <c r="E460" i="6" s="1"/>
  <c r="F460" i="6"/>
  <c r="H459" i="6"/>
  <c r="H458" i="6"/>
  <c r="F458" i="6"/>
  <c r="H457" i="6"/>
  <c r="E457" i="6"/>
  <c r="F457" i="6" s="1"/>
  <c r="H456" i="6"/>
  <c r="E456" i="6" s="1"/>
  <c r="F456" i="6" s="1"/>
  <c r="H455" i="6"/>
  <c r="E455" i="6" s="1"/>
  <c r="F455" i="6" s="1"/>
  <c r="H454" i="6"/>
  <c r="E454" i="6"/>
  <c r="F454" i="6" s="1"/>
  <c r="H453" i="6"/>
  <c r="F453" i="6"/>
  <c r="E453" i="6"/>
  <c r="H452" i="6"/>
  <c r="E452" i="6"/>
  <c r="F452" i="6" s="1"/>
  <c r="H451" i="6"/>
  <c r="F451" i="6"/>
  <c r="E451" i="6"/>
  <c r="H450" i="6"/>
  <c r="E450" i="6"/>
  <c r="F450" i="6" s="1"/>
  <c r="H449" i="6"/>
  <c r="E449" i="6"/>
  <c r="F449" i="6" s="1"/>
  <c r="H448" i="6"/>
  <c r="E448" i="6" s="1"/>
  <c r="F448" i="6" s="1"/>
  <c r="H447" i="6"/>
  <c r="E447" i="6" s="1"/>
  <c r="F447" i="6"/>
  <c r="H446" i="6"/>
  <c r="E446" i="6"/>
  <c r="F446" i="6" s="1"/>
  <c r="H445" i="6"/>
  <c r="E445" i="6" s="1"/>
  <c r="F445" i="6" s="1"/>
  <c r="H444" i="6"/>
  <c r="E444" i="6"/>
  <c r="F444" i="6" s="1"/>
  <c r="H441" i="6"/>
  <c r="E441" i="6"/>
  <c r="F441" i="6" s="1"/>
  <c r="H440" i="6"/>
  <c r="E440" i="6" s="1"/>
  <c r="F440" i="6"/>
  <c r="H439" i="6"/>
  <c r="E439" i="6"/>
  <c r="F439" i="6" s="1"/>
  <c r="H438" i="6"/>
  <c r="E438" i="6" s="1"/>
  <c r="F438" i="6" s="1"/>
  <c r="H437" i="6"/>
  <c r="E437" i="6"/>
  <c r="F437" i="6" s="1"/>
  <c r="H436" i="6"/>
  <c r="E436" i="6"/>
  <c r="F436" i="6" s="1"/>
  <c r="H434" i="6"/>
  <c r="E434" i="6"/>
  <c r="F434" i="6" s="1"/>
  <c r="H433" i="6"/>
  <c r="E433" i="6"/>
  <c r="F433" i="6" s="1"/>
  <c r="H432" i="6"/>
  <c r="E432" i="6" s="1"/>
  <c r="F432" i="6"/>
  <c r="H431" i="6"/>
  <c r="E431" i="6"/>
  <c r="F431" i="6" s="1"/>
  <c r="H430" i="6"/>
  <c r="E430" i="6" s="1"/>
  <c r="F430" i="6" s="1"/>
  <c r="H429" i="6"/>
  <c r="E429" i="6" s="1"/>
  <c r="F429" i="6" s="1"/>
  <c r="H428" i="6"/>
  <c r="E428" i="6"/>
  <c r="F428" i="6" s="1"/>
  <c r="H427" i="6"/>
  <c r="E427" i="6" s="1"/>
  <c r="F427" i="6"/>
  <c r="H426" i="6"/>
  <c r="E426" i="6"/>
  <c r="F426" i="6" s="1"/>
  <c r="H424" i="6"/>
  <c r="E424" i="6" s="1"/>
  <c r="F424" i="6" s="1"/>
  <c r="H423" i="6"/>
  <c r="E423" i="6"/>
  <c r="F423" i="6" s="1"/>
  <c r="H422" i="6"/>
  <c r="E422" i="6"/>
  <c r="F422" i="6" s="1"/>
  <c r="H421" i="6"/>
  <c r="E421" i="6" s="1"/>
  <c r="F421" i="6"/>
  <c r="H420" i="6"/>
  <c r="E420" i="6"/>
  <c r="F420" i="6" s="1"/>
  <c r="H419" i="6"/>
  <c r="E419" i="6" s="1"/>
  <c r="F419" i="6"/>
  <c r="H418" i="6"/>
  <c r="E418" i="6" s="1"/>
  <c r="F418" i="6"/>
  <c r="H417" i="6"/>
  <c r="E417" i="6" s="1"/>
  <c r="F417" i="6" s="1"/>
  <c r="H416" i="6"/>
  <c r="E416" i="6"/>
  <c r="F416" i="6" s="1"/>
  <c r="H415" i="6"/>
  <c r="E415" i="6" s="1"/>
  <c r="F415" i="6" s="1"/>
  <c r="H414" i="6"/>
  <c r="E414" i="6" s="1"/>
  <c r="F414" i="6"/>
  <c r="H413" i="6"/>
  <c r="E413" i="6"/>
  <c r="F413" i="6" s="1"/>
  <c r="H412" i="6"/>
  <c r="E412" i="6"/>
  <c r="F412" i="6" s="1"/>
  <c r="H411" i="6"/>
  <c r="E411" i="6"/>
  <c r="F411" i="6" s="1"/>
  <c r="H410" i="6"/>
  <c r="E410" i="6"/>
  <c r="F410" i="6" s="1"/>
  <c r="H409" i="6"/>
  <c r="E409" i="6"/>
  <c r="F409" i="6" s="1"/>
  <c r="H408" i="6"/>
  <c r="E408" i="6" s="1"/>
  <c r="F408" i="6"/>
  <c r="H407" i="6"/>
  <c r="E407" i="6" s="1"/>
  <c r="F407" i="6" s="1"/>
  <c r="H406" i="6"/>
  <c r="E406" i="6"/>
  <c r="F406" i="6" s="1"/>
  <c r="H405" i="6"/>
  <c r="E405" i="6"/>
  <c r="F405" i="6" s="1"/>
  <c r="H402" i="6"/>
  <c r="E402" i="6"/>
  <c r="F402" i="6" s="1"/>
  <c r="H401" i="6"/>
  <c r="E401" i="6"/>
  <c r="F401" i="6" s="1"/>
  <c r="H400" i="6"/>
  <c r="E400" i="6" s="1"/>
  <c r="F400" i="6" s="1"/>
  <c r="H399" i="6"/>
  <c r="E399" i="6" s="1"/>
  <c r="F399" i="6" s="1"/>
  <c r="H398" i="6"/>
  <c r="F398" i="6"/>
  <c r="E398" i="6"/>
  <c r="H397" i="6"/>
  <c r="E397" i="6"/>
  <c r="F397" i="6" s="1"/>
  <c r="H396" i="6"/>
  <c r="E396" i="6"/>
  <c r="F396" i="6" s="1"/>
  <c r="H395" i="6"/>
  <c r="E395" i="6"/>
  <c r="F395" i="6" s="1"/>
  <c r="H393" i="6"/>
  <c r="E393" i="6" s="1"/>
  <c r="F393" i="6" s="1"/>
  <c r="H392" i="6"/>
  <c r="E392" i="6" s="1"/>
  <c r="F392" i="6"/>
  <c r="H391" i="6"/>
  <c r="E391" i="6" s="1"/>
  <c r="F391" i="6" s="1"/>
  <c r="H390" i="6"/>
  <c r="F390" i="6"/>
  <c r="E390" i="6"/>
  <c r="H389" i="6"/>
  <c r="E389" i="6"/>
  <c r="F389" i="6" s="1"/>
  <c r="H388" i="6"/>
  <c r="E388" i="6"/>
  <c r="F388" i="6" s="1"/>
  <c r="H387" i="6"/>
  <c r="F387" i="6"/>
  <c r="E387" i="6"/>
  <c r="H386" i="6"/>
  <c r="E386" i="6"/>
  <c r="F386" i="6" s="1"/>
  <c r="H385" i="6"/>
  <c r="E385" i="6"/>
  <c r="F385" i="6" s="1"/>
  <c r="H384" i="6"/>
  <c r="E384" i="6" s="1"/>
  <c r="F384" i="6" s="1"/>
  <c r="H383" i="6"/>
  <c r="E383" i="6"/>
  <c r="F383" i="6" s="1"/>
  <c r="H382" i="6"/>
  <c r="E382" i="6" s="1"/>
  <c r="F382" i="6" s="1"/>
  <c r="H381" i="6"/>
  <c r="E381" i="6"/>
  <c r="F381" i="6" s="1"/>
  <c r="H379" i="6"/>
  <c r="E379" i="6"/>
  <c r="F379" i="6" s="1"/>
  <c r="H378" i="6"/>
  <c r="E378" i="6" s="1"/>
  <c r="F378" i="6" s="1"/>
  <c r="H377" i="6"/>
  <c r="E377" i="6" s="1"/>
  <c r="F377" i="6" s="1"/>
  <c r="H376" i="6"/>
  <c r="E376" i="6" s="1"/>
  <c r="F376" i="6" s="1"/>
  <c r="H375" i="6"/>
  <c r="E375" i="6"/>
  <c r="F375" i="6" s="1"/>
  <c r="H374" i="6"/>
  <c r="E374" i="6"/>
  <c r="F374" i="6" s="1"/>
  <c r="H373" i="6"/>
  <c r="E373" i="6" s="1"/>
  <c r="F373" i="6" s="1"/>
  <c r="H372" i="6"/>
  <c r="E372" i="6"/>
  <c r="F372" i="6" s="1"/>
  <c r="H371" i="6"/>
  <c r="E371" i="6"/>
  <c r="F371" i="6" s="1"/>
  <c r="H367" i="6"/>
  <c r="E367" i="6"/>
  <c r="F367" i="6" s="1"/>
  <c r="H366" i="6"/>
  <c r="E366" i="6"/>
  <c r="F366" i="6" s="1"/>
  <c r="H365" i="6"/>
  <c r="E365" i="6" s="1"/>
  <c r="F365" i="6" s="1"/>
  <c r="H364" i="6"/>
  <c r="E364" i="6"/>
  <c r="F364" i="6" s="1"/>
  <c r="H363" i="6"/>
  <c r="E363" i="6" s="1"/>
  <c r="F363" i="6"/>
  <c r="H362" i="6"/>
  <c r="E362" i="6" s="1"/>
  <c r="F362" i="6" s="1"/>
  <c r="H361" i="6"/>
  <c r="E361" i="6"/>
  <c r="F361" i="6" s="1"/>
  <c r="H360" i="6"/>
  <c r="E360" i="6" s="1"/>
  <c r="F360" i="6" s="1"/>
  <c r="H359" i="6"/>
  <c r="E359" i="6"/>
  <c r="F359" i="6" s="1"/>
  <c r="H358" i="6"/>
  <c r="E358" i="6" s="1"/>
  <c r="F358" i="6"/>
  <c r="H357" i="6"/>
  <c r="E357" i="6"/>
  <c r="F357" i="6" s="1"/>
  <c r="H356" i="6"/>
  <c r="E356" i="6" s="1"/>
  <c r="F356" i="6"/>
  <c r="H355" i="6"/>
  <c r="E355" i="6"/>
  <c r="F355" i="6" s="1"/>
  <c r="H354" i="6"/>
  <c r="E354" i="6" s="1"/>
  <c r="F354" i="6" s="1"/>
  <c r="H350" i="6"/>
  <c r="E350" i="6" s="1"/>
  <c r="F350" i="6"/>
  <c r="H349" i="6"/>
  <c r="E349" i="6"/>
  <c r="F349" i="6" s="1"/>
  <c r="H348" i="6"/>
  <c r="E348" i="6"/>
  <c r="F348" i="6" s="1"/>
  <c r="H347" i="6"/>
  <c r="E347" i="6"/>
  <c r="F347" i="6" s="1"/>
  <c r="H346" i="6"/>
  <c r="E346" i="6" s="1"/>
  <c r="F346" i="6"/>
  <c r="H345" i="6"/>
  <c r="E345" i="6"/>
  <c r="F345" i="6" s="1"/>
  <c r="H344" i="6"/>
  <c r="E344" i="6"/>
  <c r="F344" i="6" s="1"/>
  <c r="H343" i="6"/>
  <c r="E343" i="6" s="1"/>
  <c r="F343" i="6" s="1"/>
  <c r="H342" i="6"/>
  <c r="E342" i="6"/>
  <c r="F342" i="6" s="1"/>
  <c r="H341" i="6"/>
  <c r="E341" i="6"/>
  <c r="F341" i="6" s="1"/>
  <c r="H340" i="6"/>
  <c r="E340" i="6" s="1"/>
  <c r="F340" i="6" s="1"/>
  <c r="H339" i="6"/>
  <c r="E339" i="6"/>
  <c r="F339" i="6" s="1"/>
  <c r="H337" i="6"/>
  <c r="E337" i="6"/>
  <c r="F337" i="6" s="1"/>
  <c r="H336" i="6"/>
  <c r="E336" i="6" s="1"/>
  <c r="F336" i="6"/>
  <c r="H335" i="6"/>
  <c r="E335" i="6" s="1"/>
  <c r="F335" i="6" s="1"/>
  <c r="H334" i="6"/>
  <c r="E334" i="6" s="1"/>
  <c r="F334" i="6"/>
  <c r="H333" i="6"/>
  <c r="E333" i="6" s="1"/>
  <c r="F333" i="6" s="1"/>
  <c r="H332" i="6"/>
  <c r="E332" i="6" s="1"/>
  <c r="F332" i="6" s="1"/>
  <c r="H331" i="6"/>
  <c r="E331" i="6"/>
  <c r="F331" i="6" s="1"/>
  <c r="H329" i="6"/>
  <c r="E329" i="6"/>
  <c r="F329" i="6" s="1"/>
  <c r="H328" i="6"/>
  <c r="E328" i="6" s="1"/>
  <c r="F328" i="6" s="1"/>
  <c r="H327" i="6"/>
  <c r="E327" i="6" s="1"/>
  <c r="F327" i="6" s="1"/>
  <c r="H326" i="6"/>
  <c r="E326" i="6"/>
  <c r="F326" i="6" s="1"/>
  <c r="H325" i="6"/>
  <c r="E325" i="6"/>
  <c r="F325" i="6" s="1"/>
  <c r="H324" i="6"/>
  <c r="E324" i="6" s="1"/>
  <c r="F324" i="6" s="1"/>
  <c r="H323" i="6"/>
  <c r="E323" i="6"/>
  <c r="F323" i="6" s="1"/>
  <c r="H322" i="6"/>
  <c r="E322" i="6"/>
  <c r="F322" i="6" s="1"/>
  <c r="H321" i="6"/>
  <c r="E321" i="6" s="1"/>
  <c r="F321" i="6"/>
  <c r="H320" i="6"/>
  <c r="E320" i="6" s="1"/>
  <c r="F320" i="6" s="1"/>
  <c r="H319" i="6"/>
  <c r="E319" i="6"/>
  <c r="F319" i="6" s="1"/>
  <c r="H318" i="6"/>
  <c r="E318" i="6"/>
  <c r="F318" i="6" s="1"/>
  <c r="H317" i="6"/>
  <c r="E317" i="6" s="1"/>
  <c r="F317" i="6" s="1"/>
  <c r="H316" i="6"/>
  <c r="F316" i="6"/>
  <c r="E316" i="6"/>
  <c r="H315" i="6"/>
  <c r="E315" i="6"/>
  <c r="F315" i="6" s="1"/>
  <c r="H314" i="6"/>
  <c r="E314" i="6"/>
  <c r="F314" i="6" s="1"/>
  <c r="H313" i="6"/>
  <c r="E313" i="6" s="1"/>
  <c r="F313" i="6"/>
  <c r="H312" i="6"/>
  <c r="E312" i="6"/>
  <c r="F312" i="6" s="1"/>
  <c r="H311" i="6"/>
  <c r="E311" i="6" s="1"/>
  <c r="F311" i="6" s="1"/>
  <c r="H310" i="6"/>
  <c r="E310" i="6"/>
  <c r="F310" i="6" s="1"/>
  <c r="H309" i="6"/>
  <c r="E309" i="6"/>
  <c r="F309" i="6" s="1"/>
  <c r="H308" i="6"/>
  <c r="E308" i="6"/>
  <c r="F308" i="6" s="1"/>
  <c r="H307" i="6"/>
  <c r="E307" i="6"/>
  <c r="F307" i="6" s="1"/>
  <c r="H306" i="6"/>
  <c r="E306" i="6" s="1"/>
  <c r="F306" i="6" s="1"/>
  <c r="H305" i="6"/>
  <c r="E305" i="6"/>
  <c r="F305" i="6" s="1"/>
  <c r="H304" i="6"/>
  <c r="E304" i="6" s="1"/>
  <c r="F304" i="6" s="1"/>
  <c r="H303" i="6"/>
  <c r="E303" i="6" s="1"/>
  <c r="F303" i="6" s="1"/>
  <c r="H302" i="6"/>
  <c r="E302" i="6"/>
  <c r="F302" i="6" s="1"/>
  <c r="H301" i="6"/>
  <c r="E301" i="6" s="1"/>
  <c r="F301" i="6"/>
  <c r="H300" i="6"/>
  <c r="E300" i="6"/>
  <c r="F300" i="6" s="1"/>
  <c r="H299" i="6"/>
  <c r="F299" i="6"/>
  <c r="E299" i="6"/>
  <c r="H298" i="6"/>
  <c r="E298" i="6"/>
  <c r="F298" i="6" s="1"/>
  <c r="H297" i="6"/>
  <c r="E297" i="6"/>
  <c r="F297" i="6" s="1"/>
  <c r="H296" i="6"/>
  <c r="E296" i="6" s="1"/>
  <c r="F296" i="6"/>
  <c r="H295" i="6"/>
  <c r="E295" i="6"/>
  <c r="F295" i="6" s="1"/>
  <c r="H294" i="6"/>
  <c r="E294" i="6"/>
  <c r="F294" i="6" s="1"/>
  <c r="H293" i="6"/>
  <c r="E293" i="6" s="1"/>
  <c r="F293" i="6"/>
  <c r="H292" i="6"/>
  <c r="E292" i="6" s="1"/>
  <c r="F292" i="6" s="1"/>
  <c r="H291" i="6"/>
  <c r="E291" i="6"/>
  <c r="F291" i="6" s="1"/>
  <c r="H290" i="6"/>
  <c r="E290" i="6"/>
  <c r="F290" i="6" s="1"/>
  <c r="H289" i="6"/>
  <c r="E289" i="6" s="1"/>
  <c r="F289" i="6"/>
  <c r="H288" i="6"/>
  <c r="E288" i="6"/>
  <c r="F288" i="6" s="1"/>
  <c r="H287" i="6"/>
  <c r="E287" i="6"/>
  <c r="F287" i="6" s="1"/>
  <c r="H286" i="6"/>
  <c r="E286" i="6"/>
  <c r="F286" i="6" s="1"/>
  <c r="H285" i="6"/>
  <c r="E285" i="6" s="1"/>
  <c r="F285" i="6" s="1"/>
  <c r="H284" i="6"/>
  <c r="E284" i="6"/>
  <c r="F284" i="6" s="1"/>
  <c r="H283" i="6"/>
  <c r="E283" i="6"/>
  <c r="F283" i="6" s="1"/>
  <c r="H282" i="6"/>
  <c r="E282" i="6" s="1"/>
  <c r="F282" i="6"/>
  <c r="H281" i="6"/>
  <c r="E281" i="6" s="1"/>
  <c r="F281" i="6" s="1"/>
  <c r="H278" i="6"/>
  <c r="E278" i="6"/>
  <c r="F278" i="6" s="1"/>
  <c r="H277" i="6"/>
  <c r="F277" i="6"/>
  <c r="E277" i="6"/>
  <c r="H276" i="6"/>
  <c r="E276" i="6"/>
  <c r="F276" i="6" s="1"/>
  <c r="H275" i="6"/>
  <c r="E275" i="6" s="1"/>
  <c r="F275" i="6" s="1"/>
  <c r="H274" i="6"/>
  <c r="E274" i="6"/>
  <c r="F274" i="6" s="1"/>
  <c r="H273" i="6"/>
  <c r="E273" i="6"/>
  <c r="F273" i="6" s="1"/>
  <c r="H272" i="6"/>
  <c r="E272" i="6" s="1"/>
  <c r="F272" i="6" s="1"/>
  <c r="H271" i="6"/>
  <c r="E271" i="6" s="1"/>
  <c r="F271" i="6" s="1"/>
  <c r="H270" i="6"/>
  <c r="E270" i="6" s="1"/>
  <c r="F270" i="6"/>
  <c r="H269" i="6"/>
  <c r="E269" i="6"/>
  <c r="F269" i="6" s="1"/>
  <c r="H268" i="6"/>
  <c r="E268" i="6"/>
  <c r="F268" i="6" s="1"/>
  <c r="H267" i="6"/>
  <c r="E267" i="6"/>
  <c r="F267" i="6" s="1"/>
  <c r="H266" i="6"/>
  <c r="E266" i="6" s="1"/>
  <c r="F266" i="6" s="1"/>
  <c r="H264" i="6"/>
  <c r="E264" i="6"/>
  <c r="F264" i="6" s="1"/>
  <c r="H263" i="6"/>
  <c r="E263" i="6"/>
  <c r="F263" i="6" s="1"/>
  <c r="H262" i="6"/>
  <c r="E262" i="6" s="1"/>
  <c r="F262" i="6" s="1"/>
  <c r="H261" i="6"/>
  <c r="E261" i="6"/>
  <c r="F261" i="6" s="1"/>
  <c r="H260" i="6"/>
  <c r="E260" i="6"/>
  <c r="F260" i="6" s="1"/>
  <c r="H259" i="6"/>
  <c r="E259" i="6" s="1"/>
  <c r="F259" i="6"/>
  <c r="H258" i="6"/>
  <c r="E258" i="6"/>
  <c r="F258" i="6" s="1"/>
  <c r="H257" i="6"/>
  <c r="E257" i="6" s="1"/>
  <c r="F257" i="6" s="1"/>
  <c r="H255" i="6"/>
  <c r="F255" i="6"/>
  <c r="E255" i="6"/>
  <c r="H254" i="6"/>
  <c r="E254" i="6" s="1"/>
  <c r="F254" i="6" s="1"/>
  <c r="H253" i="6"/>
  <c r="F253" i="6"/>
  <c r="E253" i="6"/>
  <c r="H252" i="6"/>
  <c r="E252" i="6" s="1"/>
  <c r="F252" i="6" s="1"/>
  <c r="H251" i="6"/>
  <c r="E251" i="6" s="1"/>
  <c r="F251" i="6"/>
  <c r="H250" i="6"/>
  <c r="E250" i="6"/>
  <c r="F250" i="6" s="1"/>
  <c r="H249" i="6"/>
  <c r="E249" i="6" s="1"/>
  <c r="F249" i="6"/>
  <c r="H248" i="6"/>
  <c r="E248" i="6" s="1"/>
  <c r="F248" i="6"/>
  <c r="H247" i="6"/>
  <c r="E247" i="6" s="1"/>
  <c r="F247" i="6" s="1"/>
  <c r="H246" i="6"/>
  <c r="E246" i="6"/>
  <c r="F246" i="6" s="1"/>
  <c r="H245" i="6"/>
  <c r="E245" i="6"/>
  <c r="F245" i="6" s="1"/>
  <c r="H244" i="6"/>
  <c r="E244" i="6" s="1"/>
  <c r="F244" i="6" s="1"/>
  <c r="H243" i="6"/>
  <c r="E243" i="6" s="1"/>
  <c r="F243" i="6" s="1"/>
  <c r="H242" i="6"/>
  <c r="E242" i="6"/>
  <c r="F242" i="6" s="1"/>
  <c r="H241" i="6"/>
  <c r="E241" i="6" s="1"/>
  <c r="F241" i="6"/>
  <c r="H240" i="6"/>
  <c r="E240" i="6" s="1"/>
  <c r="F240" i="6" s="1"/>
  <c r="H239" i="6"/>
  <c r="E239" i="6"/>
  <c r="F239" i="6" s="1"/>
  <c r="H238" i="6"/>
  <c r="E238" i="6"/>
  <c r="F238" i="6" s="1"/>
  <c r="H237" i="6"/>
  <c r="E237" i="6"/>
  <c r="F237" i="6" s="1"/>
  <c r="H236" i="6"/>
  <c r="E236" i="6"/>
  <c r="F236" i="6" s="1"/>
  <c r="H235" i="6"/>
  <c r="E235" i="6"/>
  <c r="F235" i="6" s="1"/>
  <c r="H234" i="6"/>
  <c r="E234" i="6"/>
  <c r="F234" i="6" s="1"/>
  <c r="H233" i="6"/>
  <c r="E233" i="6" s="1"/>
  <c r="F233" i="6" s="1"/>
  <c r="H232" i="6"/>
  <c r="E232" i="6"/>
  <c r="F232" i="6" s="1"/>
  <c r="H231" i="6"/>
  <c r="E231" i="6" s="1"/>
  <c r="F231" i="6"/>
  <c r="H230" i="6"/>
  <c r="E230" i="6"/>
  <c r="F230" i="6" s="1"/>
  <c r="H229" i="6"/>
  <c r="E229" i="6" s="1"/>
  <c r="F229" i="6"/>
  <c r="H228" i="6"/>
  <c r="E228" i="6"/>
  <c r="F228" i="6" s="1"/>
  <c r="H227" i="6"/>
  <c r="E227" i="6"/>
  <c r="F227" i="6" s="1"/>
  <c r="H226" i="6"/>
  <c r="E226" i="6" s="1"/>
  <c r="F226" i="6" s="1"/>
  <c r="H225" i="6"/>
  <c r="E225" i="6"/>
  <c r="F225" i="6" s="1"/>
  <c r="H224" i="6"/>
  <c r="E224" i="6"/>
  <c r="F224" i="6" s="1"/>
  <c r="H223" i="6"/>
  <c r="E223" i="6"/>
  <c r="F223" i="6" s="1"/>
  <c r="H222" i="6"/>
  <c r="E222" i="6"/>
  <c r="F222" i="6" s="1"/>
  <c r="H221" i="6"/>
  <c r="F221" i="6"/>
  <c r="E221" i="6"/>
  <c r="H220" i="6"/>
  <c r="E220" i="6"/>
  <c r="F220" i="6" s="1"/>
  <c r="H219" i="6"/>
  <c r="E219" i="6" s="1"/>
  <c r="F219" i="6" s="1"/>
  <c r="H216" i="6"/>
  <c r="E216" i="6"/>
  <c r="F216" i="6" s="1"/>
  <c r="H215" i="6"/>
  <c r="E215" i="6"/>
  <c r="F215" i="6" s="1"/>
  <c r="H214" i="6"/>
  <c r="E214" i="6"/>
  <c r="F214" i="6" s="1"/>
  <c r="H213" i="6"/>
  <c r="E213" i="6" s="1"/>
  <c r="F213" i="6" s="1"/>
  <c r="H212" i="6"/>
  <c r="E212" i="6" s="1"/>
  <c r="F212" i="6"/>
  <c r="H211" i="6"/>
  <c r="E211" i="6"/>
  <c r="F211" i="6" s="1"/>
  <c r="H210" i="6"/>
  <c r="E210" i="6"/>
  <c r="F210" i="6" s="1"/>
  <c r="H209" i="6"/>
  <c r="E209" i="6" s="1"/>
  <c r="F209" i="6" s="1"/>
  <c r="H208" i="6"/>
  <c r="E208" i="6" s="1"/>
  <c r="F208" i="6"/>
  <c r="H207" i="6"/>
  <c r="E207" i="6"/>
  <c r="F207" i="6" s="1"/>
  <c r="H206" i="6"/>
  <c r="E206" i="6" s="1"/>
  <c r="F206" i="6" s="1"/>
  <c r="H204" i="6"/>
  <c r="E204" i="6" s="1"/>
  <c r="F204" i="6"/>
  <c r="H203" i="6"/>
  <c r="E203" i="6"/>
  <c r="F203" i="6" s="1"/>
  <c r="H202" i="6"/>
  <c r="E202" i="6"/>
  <c r="F202" i="6" s="1"/>
  <c r="H201" i="6"/>
  <c r="E201" i="6" s="1"/>
  <c r="F201" i="6" s="1"/>
  <c r="H200" i="6"/>
  <c r="E200" i="6"/>
  <c r="F200" i="6" s="1"/>
  <c r="H199" i="6"/>
  <c r="E199" i="6" s="1"/>
  <c r="F199" i="6"/>
  <c r="H198" i="6"/>
  <c r="F198" i="6"/>
  <c r="E198" i="6"/>
  <c r="H197" i="6"/>
  <c r="E197" i="6" s="1"/>
  <c r="F197" i="6"/>
  <c r="H196" i="6"/>
  <c r="E196" i="6"/>
  <c r="F196" i="6" s="1"/>
  <c r="H195" i="6"/>
  <c r="E195" i="6"/>
  <c r="F195" i="6" s="1"/>
  <c r="H193" i="6"/>
  <c r="E193" i="6"/>
  <c r="F193" i="6" s="1"/>
  <c r="H192" i="6"/>
  <c r="F192" i="6"/>
  <c r="E192" i="6"/>
  <c r="H191" i="6"/>
  <c r="E191" i="6"/>
  <c r="F191" i="6" s="1"/>
  <c r="H190" i="6"/>
  <c r="E190" i="6" s="1"/>
  <c r="F190" i="6"/>
  <c r="H189" i="6"/>
  <c r="E189" i="6" s="1"/>
  <c r="F189" i="6" s="1"/>
  <c r="H188" i="6"/>
  <c r="E188" i="6"/>
  <c r="F188" i="6" s="1"/>
  <c r="H187" i="6"/>
  <c r="E187" i="6" s="1"/>
  <c r="F187" i="6" s="1"/>
  <c r="H186" i="6"/>
  <c r="E186" i="6" s="1"/>
  <c r="F186" i="6"/>
  <c r="H185" i="6"/>
  <c r="E185" i="6"/>
  <c r="F185" i="6" s="1"/>
  <c r="H184" i="6"/>
  <c r="E184" i="6" s="1"/>
  <c r="F184" i="6"/>
  <c r="H183" i="6"/>
  <c r="E183" i="6" s="1"/>
  <c r="F183" i="6"/>
  <c r="H182" i="6"/>
  <c r="E182" i="6" s="1"/>
  <c r="F182" i="6" s="1"/>
  <c r="H181" i="6"/>
  <c r="E181" i="6"/>
  <c r="F181" i="6" s="1"/>
  <c r="H180" i="6"/>
  <c r="E180" i="6"/>
  <c r="F180" i="6" s="1"/>
  <c r="H179" i="6"/>
  <c r="E179" i="6" s="1"/>
  <c r="F179" i="6" s="1"/>
  <c r="H178" i="6"/>
  <c r="E178" i="6" s="1"/>
  <c r="F178" i="6" s="1"/>
  <c r="H177" i="6"/>
  <c r="E177" i="6"/>
  <c r="F177" i="6" s="1"/>
  <c r="H176" i="6"/>
  <c r="E176" i="6" s="1"/>
  <c r="F176" i="6"/>
  <c r="H175" i="6"/>
  <c r="E175" i="6" s="1"/>
  <c r="F175" i="6" s="1"/>
  <c r="H174" i="6"/>
  <c r="E174" i="6"/>
  <c r="F174" i="6" s="1"/>
  <c r="H173" i="6"/>
  <c r="E173" i="6" s="1"/>
  <c r="F173" i="6" s="1"/>
  <c r="H172" i="6"/>
  <c r="E172" i="6" s="1"/>
  <c r="F172" i="6" s="1"/>
  <c r="H171" i="6"/>
  <c r="E171" i="6"/>
  <c r="F171" i="6" s="1"/>
  <c r="H170" i="6"/>
  <c r="E170" i="6"/>
  <c r="F170" i="6" s="1"/>
  <c r="H169" i="6"/>
  <c r="E169" i="6"/>
  <c r="F169" i="6" s="1"/>
  <c r="H168" i="6"/>
  <c r="E168" i="6" s="1"/>
  <c r="F168" i="6" s="1"/>
  <c r="H167" i="6"/>
  <c r="E167" i="6" s="1"/>
  <c r="F167" i="6" s="1"/>
  <c r="H166" i="6"/>
  <c r="E166" i="6"/>
  <c r="F166" i="6" s="1"/>
  <c r="H165" i="6"/>
  <c r="E165" i="6" s="1"/>
  <c r="F165" i="6"/>
  <c r="H164" i="6"/>
  <c r="E164" i="6"/>
  <c r="F164" i="6" s="1"/>
  <c r="H161" i="6"/>
  <c r="E161" i="6" s="1"/>
  <c r="F161" i="6" s="1"/>
  <c r="H160" i="6"/>
  <c r="E160" i="6"/>
  <c r="F160" i="6" s="1"/>
  <c r="H159" i="6"/>
  <c r="E159" i="6" s="1"/>
  <c r="F159" i="6"/>
  <c r="H158" i="6"/>
  <c r="E158" i="6"/>
  <c r="F158" i="6" s="1"/>
  <c r="H157" i="6"/>
  <c r="E157" i="6"/>
  <c r="F157" i="6" s="1"/>
  <c r="H156" i="6"/>
  <c r="E156" i="6" s="1"/>
  <c r="F156" i="6" s="1"/>
  <c r="H155" i="6"/>
  <c r="E155" i="6" s="1"/>
  <c r="F155" i="6"/>
  <c r="H154" i="6"/>
  <c r="E154" i="6" s="1"/>
  <c r="F154" i="6" s="1"/>
  <c r="H153" i="6"/>
  <c r="E153" i="6"/>
  <c r="F153" i="6" s="1"/>
  <c r="H151" i="6"/>
  <c r="E151" i="6"/>
  <c r="F151" i="6" s="1"/>
  <c r="H150" i="6"/>
  <c r="E150" i="6" s="1"/>
  <c r="F150" i="6" s="1"/>
  <c r="H149" i="6"/>
  <c r="E149" i="6"/>
  <c r="F149" i="6" s="1"/>
  <c r="H148" i="6"/>
  <c r="E148" i="6" s="1"/>
  <c r="F148" i="6" s="1"/>
  <c r="H147" i="6"/>
  <c r="E147" i="6" s="1"/>
  <c r="F147" i="6" s="1"/>
  <c r="H146" i="6"/>
  <c r="E146" i="6" s="1"/>
  <c r="F146" i="6" s="1"/>
  <c r="H145" i="6"/>
  <c r="E145" i="6"/>
  <c r="F145" i="6" s="1"/>
  <c r="H144" i="6"/>
  <c r="E144" i="6"/>
  <c r="F144" i="6" s="1"/>
  <c r="H143" i="6"/>
  <c r="E143" i="6" s="1"/>
  <c r="F143" i="6" s="1"/>
  <c r="H141" i="6"/>
  <c r="E141" i="6"/>
  <c r="F141" i="6" s="1"/>
  <c r="H140" i="6"/>
  <c r="E140" i="6"/>
  <c r="F140" i="6" s="1"/>
  <c r="H139" i="6"/>
  <c r="E139" i="6" s="1"/>
  <c r="F139" i="6"/>
  <c r="H138" i="6"/>
  <c r="E138" i="6"/>
  <c r="F138" i="6" s="1"/>
  <c r="H137" i="6"/>
  <c r="E137" i="6" s="1"/>
  <c r="F137" i="6" s="1"/>
  <c r="H136" i="6"/>
  <c r="E136" i="6" s="1"/>
  <c r="F136" i="6" s="1"/>
  <c r="H135" i="6"/>
  <c r="E135" i="6"/>
  <c r="F135" i="6" s="1"/>
  <c r="H134" i="6"/>
  <c r="E134" i="6" s="1"/>
  <c r="F134" i="6" s="1"/>
  <c r="H133" i="6"/>
  <c r="E133" i="6" s="1"/>
  <c r="F133" i="6"/>
  <c r="H132" i="6"/>
  <c r="E132" i="6" s="1"/>
  <c r="F132" i="6" s="1"/>
  <c r="H131" i="6"/>
  <c r="E131" i="6"/>
  <c r="F131" i="6" s="1"/>
  <c r="H130" i="6"/>
  <c r="E130" i="6"/>
  <c r="F130" i="6" s="1"/>
  <c r="H129" i="6"/>
  <c r="E129" i="6" s="1"/>
  <c r="F129" i="6"/>
  <c r="H128" i="6"/>
  <c r="E128" i="6"/>
  <c r="F128" i="6" s="1"/>
  <c r="H127" i="6"/>
  <c r="E127" i="6"/>
  <c r="F127" i="6" s="1"/>
  <c r="H126" i="6"/>
  <c r="E126" i="6"/>
  <c r="F126" i="6" s="1"/>
  <c r="H125" i="6"/>
  <c r="E125" i="6" s="1"/>
  <c r="F125" i="6" s="1"/>
  <c r="H124" i="6"/>
  <c r="E124" i="6"/>
  <c r="F124" i="6" s="1"/>
  <c r="H123" i="6"/>
  <c r="E123" i="6" s="1"/>
  <c r="F123" i="6" s="1"/>
  <c r="H122" i="6"/>
  <c r="E122" i="6"/>
  <c r="F122" i="6" s="1"/>
  <c r="H121" i="6"/>
  <c r="E121" i="6" s="1"/>
  <c r="F121" i="6" s="1"/>
  <c r="H120" i="6"/>
  <c r="E120" i="6" s="1"/>
  <c r="F120" i="6" s="1"/>
  <c r="H119" i="6"/>
  <c r="E119" i="6" s="1"/>
  <c r="F119" i="6" s="1"/>
  <c r="H118" i="6"/>
  <c r="E118" i="6"/>
  <c r="F118" i="6" s="1"/>
  <c r="H117" i="6"/>
  <c r="E117" i="6"/>
  <c r="F117" i="6" s="1"/>
  <c r="H116" i="6"/>
  <c r="E116" i="6"/>
  <c r="F116" i="6" s="1"/>
  <c r="H115" i="6"/>
  <c r="E115" i="6" s="1"/>
  <c r="F115" i="6" s="1"/>
  <c r="H114" i="6"/>
  <c r="E114" i="6" s="1"/>
  <c r="F114" i="6"/>
  <c r="H113" i="6"/>
  <c r="E113" i="6" s="1"/>
  <c r="F113" i="6"/>
  <c r="H112" i="6"/>
  <c r="E112" i="6" s="1"/>
  <c r="F112" i="6" s="1"/>
  <c r="H111" i="6"/>
  <c r="E111" i="6"/>
  <c r="F111" i="6" s="1"/>
  <c r="H110" i="6"/>
  <c r="E110" i="6"/>
  <c r="F110" i="6" s="1"/>
  <c r="H109" i="6"/>
  <c r="E109" i="6"/>
  <c r="F109" i="6" s="1"/>
  <c r="H108" i="6"/>
  <c r="E108" i="6"/>
  <c r="F108" i="6" s="1"/>
  <c r="H107" i="6"/>
  <c r="E107" i="6"/>
  <c r="F107" i="6" s="1"/>
  <c r="H106" i="6"/>
  <c r="E106" i="6" s="1"/>
  <c r="F106" i="6" s="1"/>
  <c r="H105" i="6"/>
  <c r="E105" i="6" s="1"/>
  <c r="F105" i="6"/>
  <c r="H104" i="6"/>
  <c r="E104" i="6"/>
  <c r="F104" i="6" s="1"/>
  <c r="H103" i="6"/>
  <c r="E103" i="6" s="1"/>
  <c r="F103" i="6" s="1"/>
  <c r="H102" i="6"/>
  <c r="E102" i="6" s="1"/>
  <c r="F102" i="6"/>
  <c r="H101" i="6"/>
  <c r="E101" i="6"/>
  <c r="F101" i="6" s="1"/>
  <c r="H100" i="6"/>
  <c r="E100" i="6"/>
  <c r="F100" i="6" s="1"/>
  <c r="H99" i="6"/>
  <c r="E99" i="6"/>
  <c r="F99" i="6" s="1"/>
  <c r="H98" i="6"/>
  <c r="E98" i="6" s="1"/>
  <c r="F98" i="6"/>
  <c r="H97" i="6"/>
  <c r="E97" i="6"/>
  <c r="F97" i="6" s="1"/>
  <c r="H96" i="6"/>
  <c r="E96" i="6"/>
  <c r="F96" i="6" s="1"/>
  <c r="H93" i="6"/>
  <c r="E93" i="6" s="1"/>
  <c r="F93" i="6"/>
  <c r="H92" i="6"/>
  <c r="E92" i="6"/>
  <c r="F92" i="6" s="1"/>
  <c r="H91" i="6"/>
  <c r="E91" i="6" s="1"/>
  <c r="F91" i="6" s="1"/>
  <c r="H90" i="6"/>
  <c r="E90" i="6"/>
  <c r="F90" i="6" s="1"/>
  <c r="H89" i="6"/>
  <c r="E89" i="6" s="1"/>
  <c r="F89" i="6"/>
  <c r="H88" i="6"/>
  <c r="E88" i="6" s="1"/>
  <c r="F88" i="6"/>
  <c r="H87" i="6"/>
  <c r="F87" i="6"/>
  <c r="E87" i="6"/>
  <c r="H86" i="6"/>
  <c r="E86" i="6" s="1"/>
  <c r="F86" i="6"/>
  <c r="H85" i="6"/>
  <c r="E85" i="6"/>
  <c r="F85" i="6" s="1"/>
  <c r="H84" i="6"/>
  <c r="E84" i="6" s="1"/>
  <c r="F84" i="6" s="1"/>
  <c r="H83" i="6"/>
  <c r="E83" i="6" s="1"/>
  <c r="F83" i="6" s="1"/>
  <c r="H82" i="6"/>
  <c r="E82" i="6" s="1"/>
  <c r="F82" i="6"/>
  <c r="H81" i="6"/>
  <c r="E81" i="6" s="1"/>
  <c r="F81" i="6" s="1"/>
  <c r="H80" i="6"/>
  <c r="E80" i="6"/>
  <c r="F80" i="6" s="1"/>
  <c r="H78" i="6"/>
  <c r="E78" i="6"/>
  <c r="F78" i="6" s="1"/>
  <c r="H77" i="6"/>
  <c r="E77" i="6"/>
  <c r="F77" i="6" s="1"/>
  <c r="H76" i="6"/>
  <c r="E76" i="6"/>
  <c r="F76" i="6" s="1"/>
  <c r="H75" i="6"/>
  <c r="E75" i="6" s="1"/>
  <c r="F75" i="6" s="1"/>
  <c r="H74" i="6"/>
  <c r="E74" i="6" s="1"/>
  <c r="F74" i="6" s="1"/>
  <c r="H73" i="6"/>
  <c r="E73" i="6"/>
  <c r="F73" i="6" s="1"/>
  <c r="H72" i="6"/>
  <c r="E72" i="6"/>
  <c r="F72" i="6" s="1"/>
  <c r="H71" i="6"/>
  <c r="E71" i="6"/>
  <c r="F71" i="6" s="1"/>
  <c r="H70" i="6"/>
  <c r="E70" i="6"/>
  <c r="F70" i="6" s="1"/>
  <c r="H69" i="6"/>
  <c r="E69" i="6"/>
  <c r="F69" i="6" s="1"/>
  <c r="H67" i="6"/>
  <c r="E67" i="6"/>
  <c r="F67" i="6" s="1"/>
  <c r="H66" i="6"/>
  <c r="E66" i="6" s="1"/>
  <c r="F66" i="6"/>
  <c r="H65" i="6"/>
  <c r="E65" i="6"/>
  <c r="F65" i="6" s="1"/>
  <c r="H64" i="6"/>
  <c r="E64" i="6"/>
  <c r="F64" i="6" s="1"/>
  <c r="H63" i="6"/>
  <c r="E63" i="6"/>
  <c r="F63" i="6" s="1"/>
  <c r="H62" i="6"/>
  <c r="E62" i="6"/>
  <c r="F62" i="6" s="1"/>
  <c r="H61" i="6"/>
  <c r="E61" i="6" s="1"/>
  <c r="F61" i="6" s="1"/>
  <c r="H60" i="6"/>
  <c r="E60" i="6"/>
  <c r="F60" i="6" s="1"/>
  <c r="H59" i="6"/>
  <c r="E59" i="6" s="1"/>
  <c r="F59" i="6" s="1"/>
  <c r="H58" i="6"/>
  <c r="E58" i="6" s="1"/>
  <c r="F58" i="6" s="1"/>
  <c r="H57" i="6"/>
  <c r="F57" i="6"/>
  <c r="E57" i="6"/>
  <c r="H56" i="6"/>
  <c r="E56" i="6"/>
  <c r="F56" i="6" s="1"/>
  <c r="H55" i="6"/>
  <c r="E55" i="6" s="1"/>
  <c r="F55" i="6" s="1"/>
  <c r="H54" i="6"/>
  <c r="E54" i="6"/>
  <c r="F54" i="6" s="1"/>
  <c r="H53" i="6"/>
  <c r="E53" i="6" s="1"/>
  <c r="F53" i="6" s="1"/>
  <c r="H52" i="6"/>
  <c r="E52" i="6"/>
  <c r="F52" i="6" s="1"/>
  <c r="H51" i="6"/>
  <c r="E51" i="6" s="1"/>
  <c r="F51" i="6"/>
  <c r="H50" i="6"/>
  <c r="F50" i="6"/>
  <c r="E50" i="6"/>
  <c r="H49" i="6"/>
  <c r="E49" i="6" s="1"/>
  <c r="F49" i="6" s="1"/>
  <c r="H48" i="6"/>
  <c r="E48" i="6" s="1"/>
  <c r="F48" i="6" s="1"/>
  <c r="H47" i="6"/>
  <c r="E47" i="6"/>
  <c r="F47" i="6" s="1"/>
  <c r="H46" i="6"/>
  <c r="E46" i="6" s="1"/>
  <c r="F46" i="6"/>
  <c r="H45" i="6"/>
  <c r="E45" i="6"/>
  <c r="F45" i="6" s="1"/>
  <c r="H44" i="6"/>
  <c r="E44" i="6" s="1"/>
  <c r="F44" i="6"/>
  <c r="H43" i="6"/>
  <c r="E43" i="6"/>
  <c r="F43" i="6" s="1"/>
  <c r="H42" i="6"/>
  <c r="E42" i="6" s="1"/>
  <c r="F42" i="6" s="1"/>
  <c r="H39" i="6"/>
  <c r="E39" i="6"/>
  <c r="F39" i="6" s="1"/>
  <c r="H38" i="6"/>
  <c r="E38" i="6" s="1"/>
  <c r="F38" i="6" s="1"/>
  <c r="H37" i="6"/>
  <c r="E37" i="6"/>
  <c r="F37" i="6" s="1"/>
  <c r="H36" i="6"/>
  <c r="E36" i="6"/>
  <c r="F36" i="6" s="1"/>
  <c r="H35" i="6"/>
  <c r="E35" i="6"/>
  <c r="F35" i="6" s="1"/>
  <c r="H34" i="6"/>
  <c r="E34" i="6"/>
  <c r="F34" i="6" s="1"/>
  <c r="H33" i="6"/>
  <c r="E33" i="6" s="1"/>
  <c r="F33" i="6"/>
  <c r="H32" i="6"/>
  <c r="E32" i="6"/>
  <c r="F32" i="6" s="1"/>
  <c r="H31" i="6"/>
  <c r="E31" i="6"/>
  <c r="F31" i="6" s="1"/>
  <c r="H30" i="6"/>
  <c r="E30" i="6"/>
  <c r="F30" i="6" s="1"/>
  <c r="H29" i="6"/>
  <c r="E29" i="6"/>
  <c r="F29" i="6" s="1"/>
  <c r="H27" i="6"/>
  <c r="E27" i="6"/>
  <c r="F27" i="6" s="1"/>
  <c r="H26" i="6"/>
  <c r="E26" i="6" s="1"/>
  <c r="F26" i="6" s="1"/>
  <c r="H25" i="6"/>
  <c r="E25" i="6" s="1"/>
  <c r="F25" i="6"/>
  <c r="H24" i="6"/>
  <c r="E24" i="6" s="1"/>
  <c r="F24" i="6"/>
  <c r="H23" i="6"/>
  <c r="F23" i="6"/>
  <c r="E23" i="6"/>
  <c r="H22" i="6"/>
  <c r="E22" i="6" s="1"/>
  <c r="F22" i="6" s="1"/>
  <c r="H21" i="6"/>
  <c r="E21" i="6"/>
  <c r="F21" i="6" s="1"/>
  <c r="H20" i="6"/>
  <c r="E20" i="6"/>
  <c r="F20" i="6" s="1"/>
  <c r="H19" i="6"/>
  <c r="E19" i="6"/>
  <c r="F19" i="6" s="1"/>
  <c r="H17" i="6"/>
  <c r="E17" i="6" s="1"/>
  <c r="F17" i="6" s="1"/>
  <c r="H16" i="6"/>
  <c r="E16" i="6" s="1"/>
  <c r="F16" i="6" s="1"/>
  <c r="H15" i="6"/>
  <c r="E15" i="6"/>
  <c r="F15" i="6" s="1"/>
  <c r="H14" i="6"/>
  <c r="E14" i="6" s="1"/>
  <c r="F14" i="6" s="1"/>
  <c r="H13" i="6"/>
  <c r="E13" i="6" s="1"/>
  <c r="F13" i="6" s="1"/>
  <c r="H12" i="6"/>
  <c r="E12" i="6" s="1"/>
  <c r="F12" i="6" s="1"/>
  <c r="H11" i="6"/>
  <c r="E11" i="6"/>
  <c r="F11" i="6" s="1"/>
  <c r="H10" i="6"/>
  <c r="E10" i="6"/>
  <c r="F10" i="6" s="1"/>
  <c r="H9" i="6"/>
  <c r="E9" i="6"/>
  <c r="F9" i="6" s="1"/>
  <c r="H8" i="6"/>
  <c r="E8" i="6"/>
  <c r="F8" i="6" s="1"/>
  <c r="H7" i="6"/>
  <c r="E7" i="6"/>
  <c r="F7" i="6" s="1"/>
  <c r="H6" i="6"/>
  <c r="E6" i="6" s="1"/>
  <c r="F6" i="6" s="1"/>
  <c r="N933" i="6" l="1"/>
  <c r="M933" i="6"/>
  <c r="L442" i="6"/>
  <c r="L40" i="6"/>
  <c r="F1095" i="6"/>
  <c r="L4" i="6"/>
  <c r="L217" i="6"/>
  <c r="L403" i="6"/>
  <c r="L162" i="6"/>
  <c r="L943" i="6"/>
  <c r="L525" i="6"/>
  <c r="L923" i="6"/>
  <c r="M923" i="6" l="1"/>
  <c r="N923" i="6"/>
  <c r="N525" i="6"/>
  <c r="M525" i="6"/>
  <c r="M943" i="6"/>
  <c r="N943" i="6"/>
  <c r="M162" i="6"/>
  <c r="N162" i="6"/>
  <c r="M403" i="6"/>
  <c r="N403" i="6" s="1"/>
  <c r="M4" i="6"/>
  <c r="N4" i="6"/>
  <c r="M442" i="6"/>
  <c r="N442" i="6"/>
  <c r="M217" i="6"/>
  <c r="N217" i="6" s="1"/>
  <c r="F1096" i="6"/>
  <c r="F1097" i="6" s="1"/>
  <c r="M40" i="6"/>
  <c r="N40" i="6"/>
  <c r="D79" i="1" l="1"/>
  <c r="B10" i="4" l="1"/>
  <c r="H71" i="1"/>
  <c r="D76" i="1" l="1"/>
  <c r="D77" i="1" s="1"/>
  <c r="G71" i="1"/>
  <c r="D78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B4" i="4" l="1"/>
  <c r="B5" i="4" s="1"/>
</calcChain>
</file>

<file path=xl/sharedStrings.xml><?xml version="1.0" encoding="utf-8"?>
<sst xmlns="http://schemas.openxmlformats.org/spreadsheetml/2006/main" count="2422" uniqueCount="978">
  <si>
    <t>ELECGALAPAGOS 2025</t>
  </si>
  <si>
    <t>FECHA</t>
  </si>
  <si>
    <t xml:space="preserve">DETALLE DE TRABAJOS REALIZADOS </t>
  </si>
  <si>
    <t>DISCO</t>
  </si>
  <si>
    <t>PLACA DE VEHICULO</t>
  </si>
  <si>
    <t>RESPONSABLE</t>
  </si>
  <si>
    <t>KMS.</t>
  </si>
  <si>
    <t>VALOR POR COBRAR</t>
  </si>
  <si>
    <t>PAGOS</t>
  </si>
  <si>
    <t>SALDO POR COBRAR</t>
  </si>
  <si>
    <t>TOTAL DEL CONTRATO</t>
  </si>
  <si>
    <t>BATERIA $170; 2 FILTROS SH4021 $20; 2 FILTROS F1111 $20; FILTRO DE COMBUSTIBLE $25, FILTRO DE COMBUSTIBLE $28…. TOTAL $263</t>
  </si>
  <si>
    <t>BODEGA</t>
  </si>
  <si>
    <t>JAVIER</t>
  </si>
  <si>
    <t>PASTILLAS + CAMBIO $81,66</t>
  </si>
  <si>
    <t>WBP-1012</t>
  </si>
  <si>
    <t>CAMBIO DE ACEITE DE MOTOR $271,38; CAMBIO DE FILTRO PARA ACEITE $125,64; CAMBIO DE FILTROS SEPARADORES Y DE COMBUSTIBLE $251,28; ENGRASE DE 30 PUNTOS $75,38</t>
  </si>
  <si>
    <t>GSY-3755</t>
  </si>
  <si>
    <t>ANGEL</t>
  </si>
  <si>
    <t>130.408</t>
  </si>
  <si>
    <t>ARREGLO DE BOMBA PRINCIPAL DE EMBRAGUE Y VALVULA REPARTIDORA DE EMBRAGUE $120; 3 LIQ DE FRENOS $24;  (CANASTA # 15)</t>
  </si>
  <si>
    <t>18.9-9-002251</t>
  </si>
  <si>
    <r>
      <rPr>
        <sz val="10"/>
        <rFont val="Calibri"/>
        <family val="2"/>
        <scheme val="minor"/>
      </rPr>
      <t>CAMBIO DE ACEITE DE MOTOR $271,38</t>
    </r>
    <r>
      <rPr>
        <b/>
        <sz val="10"/>
        <color rgb="FFFF0000"/>
        <rFont val="Calibri"/>
        <family val="2"/>
        <scheme val="minor"/>
      </rPr>
      <t xml:space="preserve"> (32 LTS)</t>
    </r>
    <r>
      <rPr>
        <sz val="10"/>
        <color theme="1"/>
        <rFont val="Calibri"/>
        <family val="2"/>
        <scheme val="minor"/>
      </rPr>
      <t>; CAMBIO DE FILTROS DE ACEITE $125,64; LAVADA $251,28</t>
    </r>
  </si>
  <si>
    <t>135.410</t>
  </si>
  <si>
    <t>MANGUERAS DEL HIDRAULICO DE DIRECCION $30, CAMBIO DE MANGUERAS $30, ACEITE $10</t>
  </si>
  <si>
    <t>GSN-5918</t>
  </si>
  <si>
    <t>208.828</t>
  </si>
  <si>
    <r>
      <t xml:space="preserve">RADIADOR (276) $351,79, </t>
    </r>
    <r>
      <rPr>
        <sz val="10"/>
        <rFont val="Calibri"/>
        <family val="2"/>
        <scheme val="minor"/>
      </rPr>
      <t>JGO DE EMPAQUE DE MOTOR $480, JGO DE RINES $150, BOMBA DE AGUA $150, ACEITE $49, FILTRO DE ACEITE $10, RECTIFICADA DEL CABEZOTE Y ACENTADA DE VALVULAS $200, REPARACION DE MOTOR $1000</t>
    </r>
    <r>
      <rPr>
        <sz val="10"/>
        <color theme="1"/>
        <rFont val="Calibri"/>
        <family val="2"/>
        <scheme val="minor"/>
      </rPr>
      <t>, BATERIA $180.</t>
    </r>
  </si>
  <si>
    <t>GSN-5919</t>
  </si>
  <si>
    <t>CRISTIAN</t>
  </si>
  <si>
    <t xml:space="preserve">2 ROTULAS INFERIORES $130, CAMBIO DE ROTULAS INFERIORES $80, </t>
  </si>
  <si>
    <t>ORLANDO</t>
  </si>
  <si>
    <t>210.000</t>
  </si>
  <si>
    <t>CAMBIO DE ACEITE DE MOTOR $271,38; CAMBIO DE FILTRO DE ACEITE $125,64; CAMBIO DE FILTRO DE COMBUSTIBLE $125,64</t>
  </si>
  <si>
    <t>155.000</t>
  </si>
  <si>
    <r>
      <rPr>
        <sz val="10"/>
        <color rgb="FFFF0000"/>
        <rFont val="Calibri"/>
        <family val="2"/>
        <scheme val="minor"/>
      </rPr>
      <t>MOTOR DE ARRANQUE $350, CAMBIO $30</t>
    </r>
    <r>
      <rPr>
        <b/>
        <sz val="10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 xml:space="preserve">CAMBIO DE ACEITE DE MOTOR $75,38; CAMBIO DE FILTRO DE ACEITE $13,82; CAMBIO DE FILTROS DE COMBUSTIBLE $37,70; CAMBIO DE ACEITE HIDRAULICO DE DIRECCION $37,70; LIMPIEZA DE FILTRO DE AIRE $3,77; REAJUSTE DE ABRAZADERA, CARDAN, TUERCAS DE RUEDAS Y PAQUETES DE RESORTES $37,70; CHEQUEO DE BATERIA $12,57; REVISION DEL SISTEMA DE ENFRIAMIENTO $12,57; CHEQUEO DE MOTOR (SENSORES DE TEMPERATURA) $50,26;SERVICIO DE REPARACION DEL SISTEMA DE ELEVACION DEL VIDRIO DEL LADO DEL CONDUCTOR $251,28; CAMBIO DE MOQUETAS $106,79; ARREGLO DE FUGA DE AGUA POR MANGUERAS $150,77; CAMBIO DE EMPAQUE TAPA VALVULAS $81,66; REAJUSTE DE RULIMANES DE RUEDAS DELANTERAS $50,26; CAMBIO DE AXIALES DE DIRECCION $163,33; CAMBIO DE DISCOS DE FRENOS $301,53; CAMBIO DE CAUCHOS CENTRALES DE BARRA ESTABILIZADORA $75,38; CAMBIO DE CAUCHOS DE SEMIEJES $226,15; CAMBIO DE BARRAS LINKS $163,33; LUBRICAR HORQUILLA DE EMBRAGUE $12,57; CAMBIO DE RETEN POSTERIOR DE CAJA DE CAMBIOS $87,95; ENGRASE DE CRUCETAS $12,57; CAMBIO DE AMORTIGUADORES POSTERIORES $251,28; LIMPIEZA DE TANQUE DE COMBUSTIBLE $62,82; SERVICIO DE CAMBIO DE CAUCHOS DE PAQUETES $37,70; LAVADO, ENGRASADO, PULVERIZADO $50,25; SERVICIO DE REVISION DEL SISTEMA ELECTRICO DE LUCES $62,82; TAPIZADO DE ASIENTO $596,78; MANTENIMIENTO Y PINTADO DE PORTAESCALERA $376,91; SERVICIO DE REPARACION DEL SISTEMA DE AC $565,37; </t>
    </r>
    <r>
      <rPr>
        <sz val="10"/>
        <color rgb="FFFF0000"/>
        <rFont val="Calibri"/>
        <family val="2"/>
        <scheme val="minor"/>
      </rPr>
      <t>VENTILADOR BLOWER DEL AC $180</t>
    </r>
    <r>
      <rPr>
        <sz val="10"/>
        <rFont val="Calibri"/>
        <family val="2"/>
        <scheme val="minor"/>
      </rPr>
      <t>;</t>
    </r>
    <r>
      <rPr>
        <sz val="10"/>
        <color theme="1"/>
        <rFont val="Calibri"/>
        <family val="2"/>
        <scheme val="minor"/>
      </rPr>
      <t xml:space="preserve"> PERILLAS DEL SISTEMA DEL AC $653,31; CAMBIO DE PLUMAS $50,25; CAMBIO DE LUZ DE SALON $12,57; PINTURA TOTAL DE CABINA $4397,31; CAMBIO DE ANTENA $226,15; CAMBIO DE MANGUERA DE DIRECCION HIDRAULICA $201,02; NIVELACION Y ALINEACION DE DIRECCION $50,25; CAMBIO DE TAPA DE GAVETAS $106,79; </t>
    </r>
  </si>
  <si>
    <t>PEDRO</t>
  </si>
  <si>
    <t>237.000</t>
  </si>
  <si>
    <t>CAMBIO DE ACEITE DE MOTOR $75,38; CAMBIO DE FILTRO DE ACEITE $13,82; LIMPIAR FILTRO DE AIRE $3,77; CAMBIAR FILTROS PARA COMBUSTIBLE $37,70; CAMBIAR LIQUIDO DE DIRECCION HIDRAULICA $37,70; REAJUSTAR, ABRAZADERA, CARDAN, TUERCAS DE RUEDAS Y PAQUETES DE RESORTES $37,70; CHEQUEAR BATERIA $12,57; CHEQUEAR REFRIGERANTE $12,57; TAPIZADO DE ASIENTOS $596,78; CAMBIO DE REFRIGERANTE $65,33; CAMBIO DE BUJIAS DE PRECALENTAMIENTO $150,77; CAMBIO DE RULIMANES DE RUEDAS DELANTERAS $288,97; CAMBIO DE BANDAS DE ACCESORIOS $138,21; CAMBIO DE PLUMAS $50,26; SERVICIO DE CAMBIO DE TERMOSTATO $37,70; SERVICIO DE CAMBIO DE ROTULAS SUPERIORES $50,26; CAMBIO DE BARRAS LINKS $163,33; CAMBIO DE CAUCHOS CENTRALES DE BARRA ESTABILIZADORA $75,38; CAMBIO DE AXIALES $163,33; SERVICIO DE CAMBIO DE TERMINALES DE DIRECCION $37,70; REAJUSTE DE RULIMANES DE LAS RUEDAS DELANTERAS $37,70; SERVICIO DE CAMBIO DE PASTILLAS DE FRENOS $18,85; SERVICIO DE CAMBIO DE ZAPATAS DE FRENOS $50,26; SERVICIO DE CAMBIO DE KIT DE EMBRAGUE $188,46; CAMBIO DE CAUCHOS DE SEMIEJES $226,15; CHEQUEO DE PITO $25,13; SERVICIO DE CAMBIO DE CAUCHOS DE PAQUETES $37,70; LIMPIEZA DE TANQUE DE COMBUSTIBLE $62,82; CAMBIO DE EMPAQUE TAPAVALVULAS $81,66; CAMBIO DE AMORTIGUADORES POSTERIORES $251,28, LAVADA ENGRASADA Y PULVERIZADA $50,25, CAMBIO DE MICA DEL TABLERO $157,04 LUBRICAR MECANISMO DE VIDRIOS $12,57, RECARGA DE FREON $150,76, CAMBIO DE MANDO PRINCIPAL DE VIDRIOS $471,14; CAMBIO DE MANDO DE VIDRIO DE PUERTA DELANTERA Y POSTERIOR $263,84; CAMBIO DE FORRO DE VOLANTE $43,98; CAMBIO DE FORRO DE ASIENTO $427,17</t>
  </si>
  <si>
    <t>210.730</t>
  </si>
  <si>
    <t>PLUMAS $50,26</t>
  </si>
  <si>
    <t>GST-2786</t>
  </si>
  <si>
    <r>
      <rPr>
        <sz val="10"/>
        <rFont val="Calibri"/>
        <family val="2"/>
        <scheme val="minor"/>
      </rPr>
      <t xml:space="preserve">CAMBIO DE TUBO DE ESCAPE COMPLETO $3.392,21; </t>
    </r>
    <r>
      <rPr>
        <sz val="10"/>
        <color rgb="FFFF0000"/>
        <rFont val="Calibri"/>
        <family val="2"/>
        <scheme val="minor"/>
      </rPr>
      <t>CAMBIO DE KIT DE EMBRAGUE $600</t>
    </r>
    <r>
      <rPr>
        <sz val="10"/>
        <rFont val="Calibri"/>
        <family val="2"/>
        <scheme val="minor"/>
      </rPr>
      <t>; CAMBIO DE FILTRO DE ACEITE $201,02; 7 GLS DE ACEITE 15W40 $ 196,CAMBIO DE ACEITE DE MOTOR $41,46; LIMPIEZA DE FILTRO DE AIRE $6,28; REAJUSTAR, ABRAZADERA, CARDAN, TUERCAS $62,82; REAJUSTAR RUEDAS Y PAQUETES DE RESORTES $62,82; CHEQUEAR BATERIA $25,13; CAMBIO DE FILTRO DE COMBUSTIBLE $113,08; CHEQUEAR REFRIGERANTE DE MOTOR $18,85; CAMBIO DE PLUMAS LIMPIA PARABRISAS $75,38; SERVICIO CAMBIO DE KIT DE BANDAS $37,70; LIMPIEZA DE TANQUE DE COMBUSTIBLE $125,64</t>
    </r>
  </si>
  <si>
    <t>RPB-1121</t>
  </si>
  <si>
    <t>SOPORTE DE GUARDACHOQUE DELANTERO (2) $138,21</t>
  </si>
  <si>
    <t>ENLLANTAJES (2) $10</t>
  </si>
  <si>
    <t>PILATAXI</t>
  </si>
  <si>
    <r>
      <rPr>
        <sz val="10"/>
        <color rgb="FFFF0000"/>
        <rFont val="Calibri"/>
        <family val="2"/>
        <scheme val="minor"/>
      </rPr>
      <t>ACEITE HIDRAULICO (3) $24</t>
    </r>
    <r>
      <rPr>
        <sz val="10"/>
        <rFont val="Calibri"/>
        <family val="2"/>
        <scheme val="minor"/>
      </rPr>
      <t xml:space="preserve">; ENGRASE DE 30 PUNTOS $75,38; CAMBIO DE MANGUERAS DE AIRE DE CABINA A LA CARRETA $376,91;  ALINEACION DE DIRECCION $37,70, CAMBIO DE ZAPATAS DE FRENOS Y ENGRASE DE RULIMANES DE 10 RUEDAS $1,256,37,  SUMINISTRO DE FORROS DE ZAPATAS PARA 2 RUEDAS $136,56, REMACHADA DE 8 ZAPATAS $251,27, </t>
    </r>
  </si>
  <si>
    <t>CAMBIO DE ACEITE DE MOTOR $271,38; CAMBIO DE FILTRO DE ACEITE $125,64; CAMBIO DE FILTRO DE COMBUSTIBLE Y SEPARADORES $251,28; LAVADA $251,28</t>
  </si>
  <si>
    <t>TODOS</t>
  </si>
  <si>
    <t>160.000</t>
  </si>
  <si>
    <t>CHEQUEO DE LUCES INTERIOR CABINA, PITO, ETC  $188,46; REAJUSTE DE CINTURONES DE SEGURIDAD, ETC $37,70; LUBRICACION DE MECANISMOS DE PUERTAS, ETC $12,57;  CHEQUEO DE NIVELES: REFRIGERANTE, EJE TRASERO, FRENOS, DIRECCION, L/P/BRISAS $25,13; REVISION SISTEMA DE ENFRIAMIENTO DE BANCO DE BATERIAS $50,26; LIMPIEZA Y REVISION DEL SISTEMA DE POTENCIA $125,64; LIMPIEZA Y REVISION DEL SISTEMA ELECTROHIDRALICO DE LA DIRECCION $62,82; CHEQUEO DE FUGAS DE SISTEMA DE FRENOS, ETC  $62,82; CHEQUEO DE SUSPENCION DELANTERA Y TRASERA $62,82; ACEITE TRANSMISION/CAJA AUTOMATICA DIFERENCIAL INSPECCIONAR $25,13; ACEITE TRANSMISION/CAJA AUTOMATICA DIFERENCIAL REEMPLAZAR $125,64; ALIINEACION DE DIRECCION $50,26; CAMBIO DE REFRIGERANTE SISTEMA DE ENFRIAMIENTO $118,11; REVISION GENERAL DE FRENOS (DESMONTANDO RUEDAS) $150,77; CAMBIO DE LIQUIDO DE FRENOS $45,23; CAMBIO DE SENSORES DE LOS NEUMATICOS $402,04; SERVICIO DE TAPIZADO INTERIOR DE CABINA INCLUYE ASIENTOS $785,23; CHEQUEO O CAMBIO DE ACEITE DE CORONA $42,72; CAMBIO DE CORONA DE TRANSMISION $1696,11; CHEQUEO DE BATERIA 12V: CARGA, BORNES CONEXIONES Y NIVEL ELECTRICO $18,85</t>
  </si>
  <si>
    <t>GTA-4132</t>
  </si>
  <si>
    <r>
      <t xml:space="preserve">CAMBIO DE ACEITE DE MOTOR $16,33, SERVICIO DEL SISTEMA ELECTRICO PROBLEMAS DE ARRANQUE $201,02, MANTENIMIENTO DE MOTOR DE ARRANQUE $37,70,  </t>
    </r>
    <r>
      <rPr>
        <sz val="10"/>
        <color rgb="FFFF0000"/>
        <rFont val="Calibri"/>
        <family val="2"/>
        <scheme val="minor"/>
      </rPr>
      <t xml:space="preserve">CAMBIO DE MANIGUETAS DE CAUCHO DEL MANUBRIO $20, </t>
    </r>
    <r>
      <rPr>
        <sz val="10"/>
        <rFont val="Calibri"/>
        <family val="2"/>
        <scheme val="minor"/>
      </rPr>
      <t xml:space="preserve">CAMBIAR FILTRO DE COMBUSTIBLE $16,33,  LAVADO, ENGRASADO Y PULVERIZADO $18,85, REAJUSTES VARIOS $25,13, </t>
    </r>
    <r>
      <rPr>
        <sz val="10"/>
        <color rgb="FFFF0000"/>
        <rFont val="Calibri"/>
        <family val="2"/>
        <scheme val="minor"/>
      </rPr>
      <t>CAMBIO DE BATERIA $110,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 xml:space="preserve">ABC DE MOTOR Y ARREGLO DE CARBURADOR $98, </t>
    </r>
    <r>
      <rPr>
        <sz val="10"/>
        <rFont val="Calibri"/>
        <family val="2"/>
        <scheme val="minor"/>
      </rPr>
      <t xml:space="preserve">CAMBIO DE ESPEJOS $163,33, </t>
    </r>
    <r>
      <rPr>
        <sz val="10"/>
        <color rgb="FFFF0000"/>
        <rFont val="Calibri"/>
        <family val="2"/>
        <scheme val="minor"/>
      </rPr>
      <t xml:space="preserve">CAMBIO DE COMANDO DE LUCES $35, </t>
    </r>
    <r>
      <rPr>
        <sz val="10"/>
        <rFont val="Calibri"/>
        <family val="2"/>
        <scheme val="minor"/>
      </rPr>
      <t xml:space="preserve">CAMBIO DE AMORTIGUADOR POSTERIOR $162,78, REAJUSTAR, CHEQUEO DE FRENOS Y EMBRAGUE $12,57, CAMBIO DE PASTILLAS Y ZAPATAS $113,08, CAMBIO DE CADENA DE VELOCIMETRO $62,82, CAMBIO DE MANIGUETA DE FRENO DELANTERO $43,98, CAMBIO DE ESTRIBOS $56,53, </t>
    </r>
  </si>
  <si>
    <t>II-711E</t>
  </si>
  <si>
    <t>ALTAMIRANO</t>
  </si>
  <si>
    <t>LIMPIAR FILTRO DE AIRE $6,28; REAJUSTAR, ABRAZADERA, CARDAN, TUERCAS DE RUEDAS Y PAQUETES $62,82; CHEQUEAR BATERIA $18,85; TAPIZADO DE ASIENTOS $314,10; SERVICIO DE ABC DE FRENOS Y ENGRASE DE LOS RULIMANES DE LAS 4 RUEDAS $351,79; ASEGURAR GUIA POSTERIOR RH $31,41; CAMBIO DE PINES Y BOCINES DEL FRONTAL $753,83; CAMBIO DE BUJES DE PAQUETES DELANTEROS $439,74; CAMBIO DE FLEXIBLE DEL ESCAPE $226,15; LIMPIEZA DE TANQUE DE COMBUSTIBLE $100,51; CAMBIO DE LIQ DE FRENOS Y EMBRAGUE $77,90</t>
  </si>
  <si>
    <t>SERVICIO DE CAMBIO DE BANDAS $100,51</t>
  </si>
  <si>
    <t>4.5-09-003359</t>
  </si>
  <si>
    <t>BATERIA $180; CAMBIO $10</t>
  </si>
  <si>
    <t xml:space="preserve">elaboracion de manguera de 40 mts. Para hidrolavadora para el tanquero </t>
  </si>
  <si>
    <t>MARCELO</t>
  </si>
  <si>
    <t xml:space="preserve">MANTENIMIENTO DEL AIRE ACONDICIONADO $879,46, ELABORACION DE PASAMANOS $80, </t>
  </si>
  <si>
    <t>ENLLANTAJES (2) $20; 1 MOÑON $10</t>
  </si>
  <si>
    <t>PABLO</t>
  </si>
  <si>
    <t>BASE DE MOTOR RH $90, CAMBIO $40</t>
  </si>
  <si>
    <t>CAMBIO DE BORNES $87</t>
  </si>
  <si>
    <t>CAMBIO DE PASTILLAS DELANTERAS Y POSTERIORES $439,74</t>
  </si>
  <si>
    <t>RESCATE MECANICO $30</t>
  </si>
  <si>
    <t>TAPIZADO DE ASIENTO $55; FORRO DE ASIENTO $15</t>
  </si>
  <si>
    <r>
      <t xml:space="preserve">BOMBA HIDRAULICA DEL SISTEMA DE ELEVACION $1700, CAMBIO $120; </t>
    </r>
    <r>
      <rPr>
        <sz val="10"/>
        <rFont val="Calibri"/>
        <family val="2"/>
        <scheme val="minor"/>
      </rPr>
      <t>CAMBIO DE (5) CERRADURAS DE COMPARTIEMENTOS DEL CAJON $355,06</t>
    </r>
  </si>
  <si>
    <t>BOOSTER DE EMBRAGUE $300; CAMBIO $40; LIQUIDO DE EMBRAGUE $24; KIT DE REPARACION DE BOMBA PRINCIPALDE EMBRAGUE $80; CAMBIO $30;</t>
  </si>
  <si>
    <t>MANIGUETA DE COMPUERTA $55, CAMBIO $15</t>
  </si>
  <si>
    <t>CAMBIO DE 4 LUCES LATERALES $288,97</t>
  </si>
  <si>
    <t>TAPIZADO DE PISO $276,40; CAMBIO DE AMORTIGUADORES $389,48</t>
  </si>
  <si>
    <t>GLORIA</t>
  </si>
  <si>
    <r>
      <rPr>
        <sz val="10"/>
        <color rgb="FFFF0000"/>
        <rFont val="Calibri"/>
        <family val="2"/>
        <scheme val="minor"/>
      </rPr>
      <t>RESCATE CARRO CASNATA $20</t>
    </r>
    <r>
      <rPr>
        <sz val="10"/>
        <rFont val="Calibri"/>
        <family val="2"/>
        <scheme val="minor"/>
      </rPr>
      <t>; LIMPIEZA, REAJUSTE DE LA BATERIA $25,13</t>
    </r>
  </si>
  <si>
    <t>PEA-7228</t>
  </si>
  <si>
    <r>
      <t xml:space="preserve">CAMBIAR ACEITE DE MOTOR $75,38; CAMBIAR FILTRO DE ACEITE $13,82; CAMBIO DE FILTRO DE COMBUSTIBLE $37,70; </t>
    </r>
    <r>
      <rPr>
        <sz val="10"/>
        <color rgb="FFFF0000"/>
        <rFont val="Calibri"/>
        <family val="2"/>
        <scheme val="minor"/>
      </rPr>
      <t>FOCO 1 PTO DIRECCIONAL $2</t>
    </r>
  </si>
  <si>
    <t>MANUEL</t>
  </si>
  <si>
    <t>185.470</t>
  </si>
  <si>
    <t xml:space="preserve">CAMBIO DE QUINTA RUEDA Y KING PING $4020,40; </t>
  </si>
  <si>
    <t xml:space="preserve">CAMBIO DE GUARDALODOS DE LA CARRETA $163,33; </t>
  </si>
  <si>
    <t>CAMBIO DE CAUCHOS DE MARCOS DE PUERTAS $414,61</t>
  </si>
  <si>
    <t xml:space="preserve">CAMBIO DE FILTRO DE ACEITE $6,28, LIMPIAR FILTRO DE AIRE $6,28; CAMBIO DE AMORTIGUADORES DELANTEROS $251,28; </t>
  </si>
  <si>
    <t>ASEGURAR MASCARILLA $18,85; CHEQUEO ELECTRICO DE LUCES $138,21; PINTURA TOTAL DEL VEHICULO (INCLUYE SEÑALETICA) $4397,31; MANTENIMIENTO DEL PORTA ESCALERA $376,91; CAMBIO DE FAROS DELANTEROS $351,79; CAMBIO DE GUIAS POSTERIORES $540,25; ENLLANTAJES (2) $20; CUBRELLUVIAS (4) $70;</t>
  </si>
  <si>
    <t>CHEQUEO DE REFRIGERANTE $18,85; CAMBIO DE PARABRIZA FRONTAL $1067,92</t>
  </si>
  <si>
    <t>CAMBIO DE ACEITE HIDRAULICO DEL SISTEMA DE ELEVACION $565,37</t>
  </si>
  <si>
    <r>
      <t xml:space="preserve">REPARACION TOTAL DEL SISTEMA DEL A/C Y CAMBIO DE COMPRESOR Y EVAPORADOR </t>
    </r>
    <r>
      <rPr>
        <sz val="10"/>
        <color rgb="FFFF0000"/>
        <rFont val="Calibri"/>
        <family val="2"/>
        <scheme val="minor"/>
      </rPr>
      <t xml:space="preserve">Y FILTRO SECADOR  Y ELECTROVENTILADOR EXTERNO, ARREGLO DE CAÑERIA </t>
    </r>
    <r>
      <rPr>
        <sz val="10"/>
        <rFont val="Calibri"/>
        <family val="2"/>
        <scheme val="minor"/>
      </rPr>
      <t>$2324,30</t>
    </r>
  </si>
  <si>
    <r>
      <t xml:space="preserve">ASEGURAR ASIENTO RH $37,70; CAMBIO DE BANDAS DE ACCESORIOS $157,04; ARREGLO DE OXIDOS DEL CAJON $628,19; </t>
    </r>
    <r>
      <rPr>
        <sz val="10"/>
        <color rgb="FFFF0000"/>
        <rFont val="Calibri"/>
        <family val="2"/>
        <scheme val="minor"/>
      </rPr>
      <t>PINTURA TOTAL Y APLICACIÓN DE BATEPIEDRA EN AMBOS LADOS DEL CAJON $300</t>
    </r>
  </si>
  <si>
    <t>RESCATE $80; VALVULA REPARTIDORA DE AIRE DE FRENOS POSTERIORES $110, CAMBIO $40</t>
  </si>
  <si>
    <t>REALIZADO TODO LO PROGRAMADO</t>
  </si>
  <si>
    <t>CAMBIO DE PASTILLAS DELANTERAS $219,87</t>
  </si>
  <si>
    <t>ARREGLO DE MANDO PRINCIPAL DE VIDRIOS $80, servicoo de mant. De l aire acondicionado incluye compresor y cañeria.$2449,94, cambio de cargador de 220V. $1,947,39</t>
  </si>
  <si>
    <t>DANILO</t>
  </si>
  <si>
    <t>ORLANDO / MANUEL</t>
  </si>
  <si>
    <t>165.000</t>
  </si>
  <si>
    <t>CUBRELLUVIAS $100</t>
  </si>
  <si>
    <t>RECARGA DE FREON $175,89</t>
  </si>
  <si>
    <t>GEA-5153</t>
  </si>
  <si>
    <t>COLORADO</t>
  </si>
  <si>
    <t xml:space="preserve">BAQUETEADA DE RADIADOR $251,28; LIMPIEZA DEL CUERPO DE ACELERACION $37,70; </t>
  </si>
  <si>
    <t>REGULAR FRENOS Y EMBRAGUE $25,13, CAMBIO DE ACEITE DE TRANSMISION $86,69, CAMBIO DE ACEITE DE DIFERENCIAL DELANTERO $43,36, CAMBIO DE ACEITE DE DIFERENCIAL POSTERIOR $43,36, LUBRICAR CUBOS DE RUEDAS LIBRES $100,51, REAJUSTAR ABRAZADERAS CARDAN, ETC $37,70, CAMBIO DE FILTRO DE COMBUSTIBLE $37,70,  ENGRASE DE RULIMANSE DE RUEDAS $100,51, SERVICIO DE CAMBIO DE ROTULAS INFERIORES $100,51, SERVICIO DE CAMBIO DE ROTULAS SUPERIORES $50,26, CAMBIO DE BARRAS LINK $163,33, CAMBIO DE CAUCHOS CENTRALES DE BARRA ESTABILIZADORA $75,38, CAMBIO DE AXIALES $163,33, TERMINALES DE DIRECCION $37,70, REAJUSTEDE RULIMANSE DE RUEDAS $37,70, SERVICIO DE CAMBIO DE PASTILLAS DE FRENOS $18,85, SERVICIO DE CAMBIO DE ZAPATAS DE FRENOS $50,26, CAMBIO DE KIT DE EMBRAGUE $188,46, CAMBIO DE CAUCHOS DE SEMIEJES $226,15,  CAMBIO DE AMORTIGUADORES POSTERIORES $251,28, CAMBIO DE CAUCHOS DE PAQUETES $178,41, LIMPIEZA DE TANQUE DE COMBUSTIBLE $62,82,  PINTURA TOTAL DEL VEHICULO $4,397,31, TAPIZADO DE ASIENTOS $596,78</t>
  </si>
  <si>
    <t>RBA-6567</t>
  </si>
  <si>
    <t>CRISTIAN/MANUEL</t>
  </si>
  <si>
    <t>CAMBIAR ACEITE DE MOTOR $75,38; CAMBIAR FILTRO DE ACEITE $13,82; CAMBIAR BUJIAS DE ENCENDIDO $150,77; CAMBIAR FILTROS PARA AIRE $30,15; LAVADO, ENGRASADO, PULVERIZADO $50,26; CHEQUEAR REFRIGERANTE DE MOTOR $12,57; MANTENIMIENTO Y PINTADO DE LAS PORTAESCALERAS $376,91; CAMBIAR LIQUIDO DE FRENOS Y EMBRAGUE $57,80; LIMPIEZA DE CUERPO DE ACELERACION $37,70; CAMBIO DE BUJIAS DE PRECALENTAMIENTO $150,77; CAMBIO DE BANDAS DE ACCESORIOS $131,92; LUBRICAR MECANISMO DE VIDRIO $12,57; SERVICIO DE CAMBIO DE TERMOSTATO $37,70; ASEGURAR MASCARILLA $18,85; CHEQUEO ELECTRICO DE LUCES $138,21; CHEQUEO DE PITO $25,13; CAMBIO DE FAROS DELANTEROS $351,79</t>
  </si>
  <si>
    <t>CHEQUEAR BATERIA $12,57; MANTENIMIENTO PREVENTIVO DE BATERIA $12,57; RECARGHADA DE FREON $100,51; CAMBIO DE PLUMAS LIMPIA PARABRISAS $50,26; LIMPIEZA DEL SISTEMA DE INYECCION $50,25; PROTECTOR DE LA PALANACA $69,10</t>
  </si>
  <si>
    <t>REPARACION DEL SISTEMA DEL A/C</t>
  </si>
  <si>
    <t>ANDRES</t>
  </si>
  <si>
    <t>CAMBIO DE ACEITE DE MOTOR $271,38; CAMBIO DE FILTRO DE ACEITE $125,64;</t>
  </si>
  <si>
    <t>170.877</t>
  </si>
  <si>
    <t>REEMPLAZAR ACEITE DE MOTOR $238,72; REEMPLAZAR FILTROS PARA ACEITE $150,77; REEMPLAZAR FILTRO DE COMBUSTIBLE $188,46; REEMPLAZAR FILTROS DE AIRE $113,08; LIMPIEZA, REAJUSTE DE BATERIA $25,13; BRAZO TELESCOPICO $1067,92; ESTABILIZADORES $125,64</t>
  </si>
  <si>
    <t>GROVE</t>
  </si>
  <si>
    <t>CHRISTIAN</t>
  </si>
  <si>
    <t>CAMBIO DE PLUMAS $62,82; ALINEACION DE DIRECCION $25,13; LIMPIEZA DEL SISTEMA DE INYECCION $50,26</t>
  </si>
  <si>
    <t>CONTRATO 2025</t>
  </si>
  <si>
    <t>IVA</t>
  </si>
  <si>
    <t>TOTAL DEL CONTRATO INCLUIDO IVA</t>
  </si>
  <si>
    <t xml:space="preserve">TOTAL CONSUMIDO </t>
  </si>
  <si>
    <t>DISPONIBLE DEL CONTRATO</t>
  </si>
  <si>
    <t>CAMBIO DE EVAPORADOR $150</t>
  </si>
  <si>
    <t>PAGO 1</t>
  </si>
  <si>
    <t>ELECGALAPAGOS</t>
  </si>
  <si>
    <t>PAGO 2</t>
  </si>
  <si>
    <t xml:space="preserve">TABLA DE CANTIDADES Y PRECIOS </t>
  </si>
  <si>
    <t>Ítem</t>
  </si>
  <si>
    <t>Detalle Del Producto</t>
  </si>
  <si>
    <t>Cantidad</t>
  </si>
  <si>
    <t>Unidad</t>
  </si>
  <si>
    <t>PRECIO UNITARIO</t>
  </si>
  <si>
    <t>TOTAL</t>
  </si>
  <si>
    <t>FACTURADO</t>
  </si>
  <si>
    <t>NEGOCIACION</t>
  </si>
  <si>
    <t>P. U.  ORIGINAL</t>
  </si>
  <si>
    <t>(características)</t>
  </si>
  <si>
    <t>subtotal</t>
  </si>
  <si>
    <t>iva</t>
  </si>
  <si>
    <t>total</t>
  </si>
  <si>
    <t>CAMIONETA CHEVROLET DIMAX 4X4 DOBLE  DISCO 1</t>
  </si>
  <si>
    <t>Kilometraje 110.000</t>
  </si>
  <si>
    <t>1. Cambiar, aceite del motor</t>
  </si>
  <si>
    <t>2. Cambiar filtro para aceite</t>
  </si>
  <si>
    <t>3. Limpieza filtros para aire</t>
  </si>
  <si>
    <t>4. Lavado, engrasado, pulverizado</t>
  </si>
  <si>
    <t>5. Reajustar, abrazadera, cardan, tuercas de ruedas y paquetes de resortes</t>
  </si>
  <si>
    <t>6. Chequear de baterías</t>
  </si>
  <si>
    <t>7. Reajustar, chequear frenos y embrague</t>
  </si>
  <si>
    <t>8. Chequear de refrigerante</t>
  </si>
  <si>
    <t>9. Reemplazo de control de mandos</t>
  </si>
  <si>
    <t xml:space="preserve">10. Reemplazo de manija compuerta posterior </t>
  </si>
  <si>
    <t>11. Servicio de enderezada y pintada de toda la estructura del vehículo   incluye el chasis</t>
  </si>
  <si>
    <t xml:space="preserve">12. Cambio de bujías de encendido </t>
  </si>
  <si>
    <t>Kilometraje 115.000</t>
  </si>
  <si>
    <t>3. Cambiar filtros separado y de combustible, incluye filtros</t>
  </si>
  <si>
    <t>4. Cambiar bujías de encendido</t>
  </si>
  <si>
    <t>5. Lavado, engrasado, pulverizado</t>
  </si>
  <si>
    <t xml:space="preserve">6. Reajustar, abrazadera, cardan, tuercas de ruedas y paquetes de resortes. </t>
  </si>
  <si>
    <t>7. Chequear de baterías</t>
  </si>
  <si>
    <t>8. Limpiar filtros para aire</t>
  </si>
  <si>
    <t>9. Chequear de refrigerante</t>
  </si>
  <si>
    <t>Kilometraje 120.000</t>
  </si>
  <si>
    <t xml:space="preserve">1. Cambiar, aceite del motor </t>
  </si>
  <si>
    <t xml:space="preserve">2. Cambiar filtro para aceite </t>
  </si>
  <si>
    <t xml:space="preserve">3. Cambiar filtros para aire </t>
  </si>
  <si>
    <t xml:space="preserve">4. Cambiar aceite de transmisión </t>
  </si>
  <si>
    <t xml:space="preserve">5. Cambiar aceite de diferencial delantero </t>
  </si>
  <si>
    <t xml:space="preserve">6. Cambiar de aceite de diferencial posterior </t>
  </si>
  <si>
    <t xml:space="preserve">7. Regular frenos y embrague </t>
  </si>
  <si>
    <t xml:space="preserve">8. Lavado, engrasado, pulverizado </t>
  </si>
  <si>
    <t xml:space="preserve">9. Reajustar, abrazadera, cardan, tuercas de ruedas y paquetes de resortes </t>
  </si>
  <si>
    <t xml:space="preserve">10. Chequear de baterías </t>
  </si>
  <si>
    <t>11. Chequear refrigerante</t>
  </si>
  <si>
    <t>CAMION HINO XZU720L-HKFRL3 AC 4.0 2P 4X2 TM   DISCO 3</t>
  </si>
  <si>
    <t>Kilometraje 85.000</t>
  </si>
  <si>
    <t>3. Limpiar filtros para aire</t>
  </si>
  <si>
    <t>4. Cambiar filtros para combustible y separador</t>
  </si>
  <si>
    <t>5. Limpiar cuerpo de aceleración iac/maf</t>
  </si>
  <si>
    <t>6. Cambiar líquido de frenos y embrague</t>
  </si>
  <si>
    <t>7. Limpiar sistema de inyección</t>
  </si>
  <si>
    <t>8. Cambiar bujías de encendido</t>
  </si>
  <si>
    <t>9. Lavado, engrasado, pulverizado</t>
  </si>
  <si>
    <t>10. Reajustar, abrazadera, cardan, tuercas de ruedas y paquetes de resortes</t>
  </si>
  <si>
    <t>11. Chequear baterías</t>
  </si>
  <si>
    <t>12. Chequear refrigerante</t>
  </si>
  <si>
    <t>13. Reparación del sistema de elevación Cambio de mangueras del sistema de elevación</t>
  </si>
  <si>
    <t xml:space="preserve">14. Cambio de retenedores del sistema de elevación </t>
  </si>
  <si>
    <t>15. Sistema eléctrico revisión de luces frontales, traseras y laterales</t>
  </si>
  <si>
    <t>16. Cambio de aceite de caja y corona</t>
  </si>
  <si>
    <t xml:space="preserve">17. Cambio de aceite hidráulico de dirección </t>
  </si>
  <si>
    <t>18. Cambio de guardachoque delantero</t>
  </si>
  <si>
    <t>19. Cambio de espejo derecho</t>
  </si>
  <si>
    <t>20. Cambio de forros de asiento</t>
  </si>
  <si>
    <t>21. Tapizado de piso en corosil</t>
  </si>
  <si>
    <t>22. Cambio de moquetas</t>
  </si>
  <si>
    <t xml:space="preserve">23. Recargad de freón </t>
  </si>
  <si>
    <t>24. Cambios de bujes de la barra estabilizadora</t>
  </si>
  <si>
    <t xml:space="preserve">25. Cambios de bandas y accesorios </t>
  </si>
  <si>
    <t>26. Cambios de pernos de freno de máquina</t>
  </si>
  <si>
    <t>Kilometraje 90.000</t>
  </si>
  <si>
    <t>3. Cambiar filtros para aire</t>
  </si>
  <si>
    <t>4. Cambiar filtros para combustible</t>
  </si>
  <si>
    <t>6. Reajustar, abrazadera, cardan, tuercas de ruedas y paquetes de resortes</t>
  </si>
  <si>
    <t>7. Chequear baterías</t>
  </si>
  <si>
    <t>8. Chequear refrigerante</t>
  </si>
  <si>
    <t xml:space="preserve">9. Tapizada de asientos </t>
  </si>
  <si>
    <t>10. Revisión de carrocería</t>
  </si>
  <si>
    <t>Kilometraje 95.000</t>
  </si>
  <si>
    <t>5. Reajuste chequeo de frenos y embrague</t>
  </si>
  <si>
    <t xml:space="preserve">7. Servicio de cambio de pastillas de frenos  </t>
  </si>
  <si>
    <t>8. Servicio de cambio de Zapatas de frenos</t>
  </si>
  <si>
    <t>9. Servicio de cambio de cauchos de paquetes de resortes y suspensión</t>
  </si>
  <si>
    <t>10. Lubricar cubos de ruedas libre, puntas de eje</t>
  </si>
  <si>
    <t>11. Lavado, engrasado, pulverizado</t>
  </si>
  <si>
    <t>12. Reajustar, abrazadera, cardan, tuercas de ruedas y paquetes de resortes</t>
  </si>
  <si>
    <t>13. Servicio de cambio de baterías</t>
  </si>
  <si>
    <t>14. Chequear refrigerante</t>
  </si>
  <si>
    <t>CAMIONETA CHEVROLET UVD-MAX 2.5 L DIESEL CS TM 4X2 DISCO 5</t>
  </si>
  <si>
    <t>Kilometraje 235.000</t>
  </si>
  <si>
    <t>3. Cambiar filtros separadores y de combustible</t>
  </si>
  <si>
    <t>4. Limpiar cuerpo acelerador iac/maf</t>
  </si>
  <si>
    <t>5. Cambiar líquido de frenos</t>
  </si>
  <si>
    <t>6. Servicio del limpieza del  Sistema de inyección</t>
  </si>
  <si>
    <t>7. Limpiar filtros para aire</t>
  </si>
  <si>
    <t>8. Lavado, engrasado, pulverizado</t>
  </si>
  <si>
    <t>9. Reajustar, abrazadera, cardan, tuercas de ruedas y paquetes de resortes</t>
  </si>
  <si>
    <t>10. Chequear baterías</t>
  </si>
  <si>
    <t xml:space="preserve">12. Cambios de baterias </t>
  </si>
  <si>
    <t xml:space="preserve">13. Cambio de bornes de batería </t>
  </si>
  <si>
    <t xml:space="preserve">14. Cambio de bombin de combustible </t>
  </si>
  <si>
    <t xml:space="preserve">15. Cambio de rotulas superiores </t>
  </si>
  <si>
    <t xml:space="preserve">16. Cambio de axiales de dirección </t>
  </si>
  <si>
    <t xml:space="preserve">17. Reparación de motor </t>
  </si>
  <si>
    <t>18. Cambio de cilindros de frenos posterior</t>
  </si>
  <si>
    <t xml:space="preserve">19. Cambio de pastillas de frenos </t>
  </si>
  <si>
    <t xml:space="preserve">20. Cambio zapatas </t>
  </si>
  <si>
    <t xml:space="preserve">21. Cambio de bandas de accesorios </t>
  </si>
  <si>
    <t>22. Cambio de mangueras de enfriamiento</t>
  </si>
  <si>
    <t>23. Cambio de amortiguadores posteriores</t>
  </si>
  <si>
    <t xml:space="preserve">24. Limpieza del tanque de combustible </t>
  </si>
  <si>
    <t xml:space="preserve">25. Cambio de cauchos de paquetes </t>
  </si>
  <si>
    <t>26. Mantenimiento del sistema de A/C cambio de compresor, evaporador y condensador.</t>
  </si>
  <si>
    <t xml:space="preserve">27. Nivelación y alineación </t>
  </si>
  <si>
    <t xml:space="preserve">28. Tapizado de asientos </t>
  </si>
  <si>
    <t xml:space="preserve">29. Cambio de cable de freno de mano </t>
  </si>
  <si>
    <t xml:space="preserve">30. Chequeo completo de luces </t>
  </si>
  <si>
    <t xml:space="preserve">31. Cambio de guardachoque posterior </t>
  </si>
  <si>
    <t>32. Mantenimiento de motor de arranque</t>
  </si>
  <si>
    <t xml:space="preserve">33. Pintura total de vehículo </t>
  </si>
  <si>
    <t>34. Aplicación de bate piedra en el balde</t>
  </si>
  <si>
    <t xml:space="preserve">35. Mantenimiento de porta escaleras </t>
  </si>
  <si>
    <t xml:space="preserve">36. Cambio de caucho de marco puerta </t>
  </si>
  <si>
    <t xml:space="preserve">37. Cambio de kit de embrague </t>
  </si>
  <si>
    <t>38. Cambio de bujías de precalentamiento</t>
  </si>
  <si>
    <t>39. Engrase de rulimanes de rueda delanteras.</t>
  </si>
  <si>
    <t xml:space="preserve">40. Cambio de brazo de plumas </t>
  </si>
  <si>
    <t xml:space="preserve">41. Cambio de plumas </t>
  </si>
  <si>
    <t xml:space="preserve">42. Cambio de guardachoque delantero </t>
  </si>
  <si>
    <t xml:space="preserve">43. Cambio de barras link </t>
  </si>
  <si>
    <t>44. Cambio de cauchos de barra estabilizadora</t>
  </si>
  <si>
    <t>45. Cambio de cilindros de frenos posterior</t>
  </si>
  <si>
    <t>46. Cambio de amortiguadores posteriores</t>
  </si>
  <si>
    <t>Kilometraje 240.000</t>
  </si>
  <si>
    <t>4. Reajustar, Regular chequear frenos y embrague</t>
  </si>
  <si>
    <t>5. Reajustar y lubricación Cubos de ruedas libre puntas de eje</t>
  </si>
  <si>
    <t>6. Lavado, engrasado, pulverizado</t>
  </si>
  <si>
    <t>7. Reajustar, abrazadera, cardan, tuercas de ruedas y paquetes de resortes</t>
  </si>
  <si>
    <t>8. Chequear baterías</t>
  </si>
  <si>
    <t>9. Chequear refrigerante</t>
  </si>
  <si>
    <t>kilometraje 245.000</t>
  </si>
  <si>
    <t>3. Cambiar filtros para combustible</t>
  </si>
  <si>
    <t>4. Cambiar liquido de dirección hidráulica</t>
  </si>
  <si>
    <t>5. Limpiar filtros para aire</t>
  </si>
  <si>
    <t xml:space="preserve">8. Servicio de cambio de baterías </t>
  </si>
  <si>
    <t>AUTO TANQUE NISSAN CWB459HTLB DISCO 6</t>
  </si>
  <si>
    <t>Kilometraje 220.000</t>
  </si>
  <si>
    <t>1. Cambiar filtro para aceite</t>
  </si>
  <si>
    <t xml:space="preserve">2. Cambio de aceite para motor </t>
  </si>
  <si>
    <t xml:space="preserve">3. Limpieza filtros para aire </t>
  </si>
  <si>
    <t xml:space="preserve">4. Lavado, engrasado, pulverizado </t>
  </si>
  <si>
    <t>5. Reajustar, abrazadera, cardan, tuercas</t>
  </si>
  <si>
    <t>6. Reajustar ruedas y paquetes de resortes</t>
  </si>
  <si>
    <t xml:space="preserve">7. Chequear baterías </t>
  </si>
  <si>
    <t>8. Cambiar filtros para combustible y separador</t>
  </si>
  <si>
    <t xml:space="preserve">9. Chequear refrigerante de motor </t>
  </si>
  <si>
    <t xml:space="preserve">10. Cambio de plumas limpia parabrisa </t>
  </si>
  <si>
    <t>11. Cambio de tubo de escape completo (incluido empaques o anillos de juntas)</t>
  </si>
  <si>
    <t xml:space="preserve">12. Servicio de cambio de Kit de bandas </t>
  </si>
  <si>
    <t xml:space="preserve">13. Cambio de batería </t>
  </si>
  <si>
    <t>14. Cambio de zapatas de frenos y engrase de rulimanes de ruedas</t>
  </si>
  <si>
    <t>15. Suministro de zapatas para 4 ruedas</t>
  </si>
  <si>
    <t>16. Remachada de 20 zapatas de frenos, incluir forros de zapatas para 4 llantas</t>
  </si>
  <si>
    <t>17. Suministro de forros de zapatas para 4 ruedas</t>
  </si>
  <si>
    <t xml:space="preserve">18. Cambio de quinta rueda y king pin </t>
  </si>
  <si>
    <t>19. Limpieza del tanque de combustible</t>
  </si>
  <si>
    <t>20. Cambio de bomba hidráulica de dirección</t>
  </si>
  <si>
    <t xml:space="preserve">21. Engrasar 30 puntos de engrase </t>
  </si>
  <si>
    <t>22. Elaboración de grada con pasamanos</t>
  </si>
  <si>
    <t>23. Mantenimiento completo del aire A/C</t>
  </si>
  <si>
    <t>24. Cambio de mangueras de aire de cabina a la carreta</t>
  </si>
  <si>
    <t>25. Cambio de cauchos de marcos de puertas</t>
  </si>
  <si>
    <t>26. Cambio de guías de luces posteriores de la carreta</t>
  </si>
  <si>
    <t>27. Cambio de guardalodos de la carreta</t>
  </si>
  <si>
    <t>28. Servicio de Cambio de amortiguadores de cabina</t>
  </si>
  <si>
    <t xml:space="preserve">29. Alineación de dirección </t>
  </si>
  <si>
    <t xml:space="preserve">30. Cambio de cauchos de cabina </t>
  </si>
  <si>
    <t>Kilometraje 225.000</t>
  </si>
  <si>
    <t>3. Cambiar filtros separado y de combustible</t>
  </si>
  <si>
    <t>4. Cambiar filtros de combustible</t>
  </si>
  <si>
    <t>5. Cambiar bujías de encendido</t>
  </si>
  <si>
    <t>8. Chequear de baterías</t>
  </si>
  <si>
    <t>9. Limpiar filtros para aire</t>
  </si>
  <si>
    <t>10. Chequear de refrigerante</t>
  </si>
  <si>
    <t>kilometraje 230.000</t>
  </si>
  <si>
    <t>3. Cambiar filtros de aire primario y secundario</t>
  </si>
  <si>
    <t>5. Cambiar aceite de diferencial delantero</t>
  </si>
  <si>
    <t>6. Cambiar de aceite de diferencial posterior</t>
  </si>
  <si>
    <t xml:space="preserve">11. Chequear de refrigerante </t>
  </si>
  <si>
    <t>CAMIONETA CHEVROLET D-MAXCRDI AC 3.0 CD 4X4 TM DISCO 7</t>
  </si>
  <si>
    <t>Kilometraje 165.000</t>
  </si>
  <si>
    <t>3. cambiar bujías de encendido</t>
  </si>
  <si>
    <t>4. Cambiar filtros para aire</t>
  </si>
  <si>
    <t>5. Regular frenos y embrague</t>
  </si>
  <si>
    <t>6. Cambiar aceite de transmisión</t>
  </si>
  <si>
    <t>7. Cambiar aceite de diferencial delantero</t>
  </si>
  <si>
    <t>8. Cambiar aceite de diferencial posterior</t>
  </si>
  <si>
    <t>9. Lubricar cubos de ruedas libre, puntas de eje</t>
  </si>
  <si>
    <t>10. Lavado, engrasado, pulverizado</t>
  </si>
  <si>
    <t>11. Reajustar, abrazadera, cardan, tuercas de ruedas y paquetes de resortes</t>
  </si>
  <si>
    <t>12. Chequear baterías</t>
  </si>
  <si>
    <t xml:space="preserve">13. Chequear refrigerante.  </t>
  </si>
  <si>
    <t>14. Mantenimiento y pintado de las porta escaleras</t>
  </si>
  <si>
    <t>15. Cambio de vidrio delantero izquierdo.</t>
  </si>
  <si>
    <t>16. Reajuste de rulemanes de ruedas delanteras</t>
  </si>
  <si>
    <t xml:space="preserve">17. Cambio de axiales de la dirección </t>
  </si>
  <si>
    <t>18. Cambio de pastillas de frenos</t>
  </si>
  <si>
    <t>19. Cambio de cauchos centrales de barra estabilizadora</t>
  </si>
  <si>
    <t>20. Cambio de batería</t>
  </si>
  <si>
    <t>21. Arreglo de fuga de aceite entre caja y transfer</t>
  </si>
  <si>
    <t>22. Cambio de refuerzo metálico de guardachoque delantero</t>
  </si>
  <si>
    <t>23. Limpieza de tanque de combustible</t>
  </si>
  <si>
    <t>24. Cambio de amortiguadores posteriores</t>
  </si>
  <si>
    <t>25. Cambio de cauchos de paquetes,</t>
  </si>
  <si>
    <t>26. Tapizado de asientos</t>
  </si>
  <si>
    <t xml:space="preserve">27. Cambio de moquetas </t>
  </si>
  <si>
    <t xml:space="preserve">28. Cambio de visera del chofer </t>
  </si>
  <si>
    <t>29. Cambio de plumas limpia parabrisas</t>
  </si>
  <si>
    <t xml:space="preserve">30. Cambio de forro de volante </t>
  </si>
  <si>
    <t xml:space="preserve">31. Mantenimiento completo del a/c </t>
  </si>
  <si>
    <t xml:space="preserve">32. Pintura total del vehículo </t>
  </si>
  <si>
    <t>33. Colocación de grasa para protección del balde</t>
  </si>
  <si>
    <t xml:space="preserve">34. Cambio de 2 guías posteriores </t>
  </si>
  <si>
    <t xml:space="preserve">35. Cambio de guardachoque posterior </t>
  </si>
  <si>
    <t xml:space="preserve">36. Enderezada de compuerta. </t>
  </si>
  <si>
    <t xml:space="preserve">37. Nivelación y alineación de dirección </t>
  </si>
  <si>
    <t>Kilometraje 170.000</t>
  </si>
  <si>
    <t>kilometraje 175.000</t>
  </si>
  <si>
    <t>1.Cambiar, aceite del motor</t>
  </si>
  <si>
    <t>4. Reajustar, chequeo de frenos y embrague</t>
  </si>
  <si>
    <t>5. Cambiar liquido de dirección hidráulico</t>
  </si>
  <si>
    <t xml:space="preserve">6. Cambiar bandas de accesorios </t>
  </si>
  <si>
    <t>7. Suministro de templador de bandas y accesorios.</t>
  </si>
  <si>
    <t xml:space="preserve">8. Cambiar refrigerante </t>
  </si>
  <si>
    <t xml:space="preserve">9. Lavado, engrasado, pulverizado </t>
  </si>
  <si>
    <t>10. Reajuste, abrazadera, cardan, tuercas de</t>
  </si>
  <si>
    <t>11. Reajuste ruedas y paquetes de resortes</t>
  </si>
  <si>
    <t xml:space="preserve">12. Chequear baterías </t>
  </si>
  <si>
    <t xml:space="preserve">13. Chequear refrigerante de motor </t>
  </si>
  <si>
    <t>CAMIONETA CHEVROLET D-MAXCRDI AC 3.0 CD 4X4 TM DISCO 8</t>
  </si>
  <si>
    <t xml:space="preserve">3. Cambiar bujías de encendido </t>
  </si>
  <si>
    <t xml:space="preserve">4. Cambiar filtros para aire </t>
  </si>
  <si>
    <t xml:space="preserve">5. Regular frenos y embrague </t>
  </si>
  <si>
    <t xml:space="preserve">6. Cambiar aceite de transmisión </t>
  </si>
  <si>
    <t xml:space="preserve">10. Lavado, engrasado, pulverizado </t>
  </si>
  <si>
    <t xml:space="preserve">12. Chequear baterias </t>
  </si>
  <si>
    <t>14. Mantenimiento y pintado de las portaescaleras</t>
  </si>
  <si>
    <t xml:space="preserve">15. Cambiar filtro de combustible </t>
  </si>
  <si>
    <t>16. Cambiar liquido de frenos y Embrague</t>
  </si>
  <si>
    <t xml:space="preserve">17. Limpieza de cuerpo de aceleración </t>
  </si>
  <si>
    <t xml:space="preserve">18. Limpieza del sistema de inyección </t>
  </si>
  <si>
    <t>19. Mantenimiento preventivo de baterías</t>
  </si>
  <si>
    <t>20. Cambio de bujías de precalentamiento</t>
  </si>
  <si>
    <t xml:space="preserve">21. Regulación de frenos y embrague </t>
  </si>
  <si>
    <t>REPETIDO</t>
  </si>
  <si>
    <t>22. Engrase de rulimanes de ruedas delanteras</t>
  </si>
  <si>
    <t xml:space="preserve">23. Cambio de bandas de accesorios </t>
  </si>
  <si>
    <t>24. Cambio de mica del tablero de instrumentos</t>
  </si>
  <si>
    <t>25. Cambio de protector de la palanca de cambios</t>
  </si>
  <si>
    <t xml:space="preserve">26. Tapizado de asientos </t>
  </si>
  <si>
    <t xml:space="preserve">27. Lubricar mecanismo de vidrios </t>
  </si>
  <si>
    <t xml:space="preserve">28. Recarga de freon del a/c </t>
  </si>
  <si>
    <t>9. Cambio de plumas limpia parabrisas</t>
  </si>
  <si>
    <t>30. Servicio de cambio de termostato</t>
  </si>
  <si>
    <t xml:space="preserve">31. Asegurar mascarilla </t>
  </si>
  <si>
    <t>32. Servicio de cambio de rotulas superiores</t>
  </si>
  <si>
    <t>33. Servicio de cambio de rotulas inferiores</t>
  </si>
  <si>
    <t xml:space="preserve">34. Cambio de barras link </t>
  </si>
  <si>
    <t>35. Cambio de cauchos centrales de barra estabilizadora</t>
  </si>
  <si>
    <t xml:space="preserve">36. Cambio de axiales </t>
  </si>
  <si>
    <t>37. Terminales de dirección</t>
  </si>
  <si>
    <t>38. Reajuste de rulimanes de ruedas delanteras</t>
  </si>
  <si>
    <t>39. Servicio de cambio de pastillas de frenos</t>
  </si>
  <si>
    <t>40. Servicio de cambio de zapatas de frenos</t>
  </si>
  <si>
    <t xml:space="preserve">41. Cambio de kit de embrague </t>
  </si>
  <si>
    <t>42. Cambio de cauchos de semiejes</t>
  </si>
  <si>
    <t xml:space="preserve">43. Chequeo eléctrico de luces </t>
  </si>
  <si>
    <t xml:space="preserve">44. Chequeo de pito </t>
  </si>
  <si>
    <t xml:space="preserve">45. Pintura total del vehículo </t>
  </si>
  <si>
    <t xml:space="preserve">47. Cambio de cauchos de paquetes </t>
  </si>
  <si>
    <t xml:space="preserve">48. Limpieza de tanque de combustible </t>
  </si>
  <si>
    <t xml:space="preserve">49. Cambio de faros delanteros </t>
  </si>
  <si>
    <t>Kilometraje 230.000</t>
  </si>
  <si>
    <t>6. Chequear baterías</t>
  </si>
  <si>
    <t>7. Chequear refrigerante</t>
  </si>
  <si>
    <t>kilometraje 235.000</t>
  </si>
  <si>
    <t>6. Suministro de templador de banda de accesorios</t>
  </si>
  <si>
    <t>7. Cambiar refrigerante</t>
  </si>
  <si>
    <t>9. Reajuste, abrazadera, cardan, tuercas de ruedas y paquetes de resortes</t>
  </si>
  <si>
    <t>12. Cambiar filtros para combustible</t>
  </si>
  <si>
    <t>MINI CARGADOR (DISCO 10)</t>
  </si>
  <si>
    <t>CAT/ 226B NO. SERIE: MJH2576 – GGA03062, N0 DE CHASIS: MJH02675</t>
  </si>
  <si>
    <t>2.500 horas</t>
  </si>
  <si>
    <t xml:space="preserve">1. Reemplazar aceite de motor                                                         </t>
  </si>
  <si>
    <t>2. Reemplazar filtros para aceite</t>
  </si>
  <si>
    <t xml:space="preserve">3. Reemplazar filtros de combustible  </t>
  </si>
  <si>
    <t xml:space="preserve">4. Reemplazar fltros para aire   </t>
  </si>
  <si>
    <t xml:space="preserve">5. Lavado, engrasado, pulverizado, de la unidad              </t>
  </si>
  <si>
    <t xml:space="preserve">6. Chequeo o reemplazo del  Lubricantes, hidráulico de transmisión                                            </t>
  </si>
  <si>
    <t>7. Limpieza, reajuste de la Batería</t>
  </si>
  <si>
    <t xml:space="preserve">8. Cambio de retenedores de los gatos hidráulicos </t>
  </si>
  <si>
    <t>9. Cambio de baterías</t>
  </si>
  <si>
    <t xml:space="preserve">10. Reajuste de abrazaderas, cardan, tuercas de ruedas y paquetes de resorte      </t>
  </si>
  <si>
    <t xml:space="preserve">11. Cambio de líquido refrigerante. </t>
  </si>
  <si>
    <t xml:space="preserve">12. Cambio de bandas de accesorios </t>
  </si>
  <si>
    <t>13. Cambio de inyectores y/o mantenimiento</t>
  </si>
  <si>
    <t>14. Limpieza del sistema eléctrico y electrónico</t>
  </si>
  <si>
    <t>GRUA GROVE (DISCO 11) / ( 2011)</t>
  </si>
  <si>
    <t>MARCA : GROVE MODELO: RT 530E - 2 N0. SERIE: 73276864 NO. CHASIS: 232165</t>
  </si>
  <si>
    <t xml:space="preserve">1. Reemplazar aceite de motor   </t>
  </si>
  <si>
    <t xml:space="preserve">2. Reemplazar filtros para aceite </t>
  </si>
  <si>
    <t>3. Reemplazo de filtro de combustible del motor.</t>
  </si>
  <si>
    <t xml:space="preserve">4. Reemplazar filtros para aire </t>
  </si>
  <si>
    <t xml:space="preserve">6. Chequeo o reemplazo del Lubricantes, hidráulico de transmisión                                              </t>
  </si>
  <si>
    <t>7. Limpieza, reajuste de la Baterías</t>
  </si>
  <si>
    <t>8. Chequeo del sistema eléctrico y electrónico, problemas como el sensor del brazo telescópico</t>
  </si>
  <si>
    <t>9. Arreglo de soporte de los estabilizadores</t>
  </si>
  <si>
    <t>3.000 horas</t>
  </si>
  <si>
    <t xml:space="preserve">1. Reemplazar lubricante de motor      </t>
  </si>
  <si>
    <t>2. Reemplazar filtros para, aceite</t>
  </si>
  <si>
    <t>3. Reemplazar filtro para combustible</t>
  </si>
  <si>
    <t xml:space="preserve">4. Limpiar filtros para aire            </t>
  </si>
  <si>
    <t xml:space="preserve">5. Reajuste de abrazaderas, cardan, tuercas de ruedas y paquetes de resorte. Lubricante del cajetín de la dirección                      </t>
  </si>
  <si>
    <t xml:space="preserve">6. Chequeo de Baterías  </t>
  </si>
  <si>
    <t xml:space="preserve">7. Chequeo, Inyectores, diagnostico y/o mantenimiento                                       </t>
  </si>
  <si>
    <t>8. Chequeo o cambio de lubricante del cajetín de rodaje</t>
  </si>
  <si>
    <t>9. Cambio de Liquido, refrigerante de motor</t>
  </si>
  <si>
    <t>10. Cambio de bandas de accesorios</t>
  </si>
  <si>
    <t>11. Cambiar mangueras hidráulicas de los estabilizadores</t>
  </si>
  <si>
    <t>12. Pintura de las partes grises y negras de la estructura</t>
  </si>
  <si>
    <t>13. Engrase de 30 puntos de engrase</t>
  </si>
  <si>
    <t>3.500 horas</t>
  </si>
  <si>
    <t xml:space="preserve">1. Reemplazar aceite de motor                                                        </t>
  </si>
  <si>
    <t xml:space="preserve">3. Reemplazo de filtro de combustible del motor     </t>
  </si>
  <si>
    <t xml:space="preserve">4. Limpia filtro para aire </t>
  </si>
  <si>
    <t xml:space="preserve">6. Chequeo o reemplazo del Lubricantes, hidráulico de transmisión </t>
  </si>
  <si>
    <t xml:space="preserve">8. Reajuste de abrazaderas, cardan, tuercas de ruedas y paquetes de resorte                                                    </t>
  </si>
  <si>
    <t>MOTO HONDA  XR 125 LEKB DISCO 12 NO. CHASIS: 232165</t>
  </si>
  <si>
    <t>Kilometraje 75.000</t>
  </si>
  <si>
    <t>9. Cambio de bobina de máquina honda (125 palillos, aceite y empaque de bobina)</t>
  </si>
  <si>
    <t>10. Cambio de amortiguador</t>
  </si>
  <si>
    <t>11. Reajustar, chequeo de frenos y embrague</t>
  </si>
  <si>
    <t>12. Servicio del sistema eléctrico problemas de arranque</t>
  </si>
  <si>
    <t>13. Mantenimiento de motor de arranque</t>
  </si>
  <si>
    <t xml:space="preserve">14. Cambio de cadena de velocímetro </t>
  </si>
  <si>
    <t xml:space="preserve">15. Cambio de pastillas y zapatas </t>
  </si>
  <si>
    <t xml:space="preserve">16. Cambio de espejos </t>
  </si>
  <si>
    <t>17. Cambio de manigueta de freno delantero</t>
  </si>
  <si>
    <t xml:space="preserve">18. Cambio de estribos </t>
  </si>
  <si>
    <t xml:space="preserve">19. Cambio de kit de arrastre </t>
  </si>
  <si>
    <t xml:space="preserve">20. Cambio de amortiguador posterior </t>
  </si>
  <si>
    <t>Kilometraje 78.000</t>
  </si>
  <si>
    <t>3. Cambiar filtro de combustible</t>
  </si>
  <si>
    <t>4. Limpiar filtros para aire</t>
  </si>
  <si>
    <t>5. Reajustar, chequeo de frenos y embrague</t>
  </si>
  <si>
    <t>6. Cambiar liquido de dirección hidráulico</t>
  </si>
  <si>
    <t>7. Cambiar bandas de distribución y templador</t>
  </si>
  <si>
    <t>9. Servicio del sistema eléctrico</t>
  </si>
  <si>
    <t>Kilometraje 81.000</t>
  </si>
  <si>
    <t>CAMIONETA CHEVROLET  D-MAX CRDI FULL AC 3.0 CD 4X4 TM DISCO 13</t>
  </si>
  <si>
    <t>Kilometraje 200.000</t>
  </si>
  <si>
    <t>1.  Cambiar, aceite del motor</t>
  </si>
  <si>
    <t>5. Cambiar liquido de dirección hidráulica</t>
  </si>
  <si>
    <t xml:space="preserve">10. Tapizado de asientos </t>
  </si>
  <si>
    <t xml:space="preserve">11. Cambio de refrigerante </t>
  </si>
  <si>
    <t>12. Cambio de bujías de precalentamiento</t>
  </si>
  <si>
    <t>13. Cambio de rulimanes de ruedas delanteras</t>
  </si>
  <si>
    <t>14. Cambio de bandas de accesorios</t>
  </si>
  <si>
    <t>15. Cambio de mica del tablero de</t>
  </si>
  <si>
    <t>instrumentos</t>
  </si>
  <si>
    <t xml:space="preserve">16. Cambio de mica del tablero de instrumentacion </t>
  </si>
  <si>
    <t xml:space="preserve">17. Tapizado de asientos delanteros </t>
  </si>
  <si>
    <t xml:space="preserve">18. Lubricar mecanismo de vidrios </t>
  </si>
  <si>
    <t xml:space="preserve">19. Recarga de freón del a/c </t>
  </si>
  <si>
    <t xml:space="preserve">20. Cambio de plumas </t>
  </si>
  <si>
    <t xml:space="preserve">21. Servicio de Cambio de termostato </t>
  </si>
  <si>
    <t xml:space="preserve">22. Cambio de fusible principal </t>
  </si>
  <si>
    <t xml:space="preserve">23. Asegurar mascarilla </t>
  </si>
  <si>
    <t>24. Servicio de Cambio de rotulas superiores</t>
  </si>
  <si>
    <t xml:space="preserve">25. Recarga de freon del a/c </t>
  </si>
  <si>
    <t xml:space="preserve">26. Cambio de barras link </t>
  </si>
  <si>
    <t>27. Cambio de cauchos centrales de barra estabilizadora</t>
  </si>
  <si>
    <t>orlando hizo</t>
  </si>
  <si>
    <t xml:space="preserve">28. Cambio de axiales </t>
  </si>
  <si>
    <t>29. Servicio de cambio de terminales de dirección</t>
  </si>
  <si>
    <t>30. Reajustes de rulimanes de las</t>
  </si>
  <si>
    <t>ruedas delanteras.</t>
  </si>
  <si>
    <t>31. Servicio de cambio de pastillas de frenos</t>
  </si>
  <si>
    <t>32. Servicio de Cambio de zapatas de frenos</t>
  </si>
  <si>
    <t>33. Servicio de Cambio de kit de embrague</t>
  </si>
  <si>
    <t xml:space="preserve">34. Cambio de cauchos de semiejes </t>
  </si>
  <si>
    <t xml:space="preserve">35. Chequeo eléctrico de luces </t>
  </si>
  <si>
    <t xml:space="preserve">36. Chequeo de pito </t>
  </si>
  <si>
    <t xml:space="preserve">37. Pintura total del vehículo </t>
  </si>
  <si>
    <t xml:space="preserve">38. Mantenimiento del portaescaleras </t>
  </si>
  <si>
    <t>39. Cambio de amortiguadores posteriores</t>
  </si>
  <si>
    <t>40. Servicio de Cambio de cauchos de paquetes</t>
  </si>
  <si>
    <t xml:space="preserve">41. Limpieza de tanque de combustible </t>
  </si>
  <si>
    <t xml:space="preserve">42. Cambio de faros delanteros </t>
  </si>
  <si>
    <t>43. Cambio de mando principal de vidrios</t>
  </si>
  <si>
    <r>
      <t xml:space="preserve">44. Cambio de mando de vidrio de puerta delantera, </t>
    </r>
    <r>
      <rPr>
        <b/>
        <sz val="10"/>
        <color rgb="FFFF0000"/>
        <rFont val="Arial"/>
        <family val="2"/>
      </rPr>
      <t>y posterior</t>
    </r>
  </si>
  <si>
    <t xml:space="preserve">45. Cambio de forro de volante </t>
  </si>
  <si>
    <t>46. Cambio de soportes de guardachoque delantero</t>
  </si>
  <si>
    <t xml:space="preserve">47. Cambio de empaque tapa valvulas </t>
  </si>
  <si>
    <t xml:space="preserve">48. Cambio de forros de asientos </t>
  </si>
  <si>
    <t xml:space="preserve">49. Cambio de guías de luces posterior </t>
  </si>
  <si>
    <t>Kilometraje 210.000</t>
  </si>
  <si>
    <t>4. Regular, chequear frenos y embrague</t>
  </si>
  <si>
    <t>5. Limpiar Cuerpo de aceleración iac/maf</t>
  </si>
  <si>
    <t>8. Cambiar aceite de transmisión</t>
  </si>
  <si>
    <t>9. Cambiar aceite de diferencial delantero</t>
  </si>
  <si>
    <t>10. Cambiar de aceite de diferencial posterior</t>
  </si>
  <si>
    <t>Kilometraje 215.000</t>
  </si>
  <si>
    <t>6. Cambiar filtros para combustible y separador</t>
  </si>
  <si>
    <t>5. Servicio de Chequear de baterías</t>
  </si>
  <si>
    <t>6. Reajustar, chequear frenos y embrague</t>
  </si>
  <si>
    <t>7. Chequear de refrigerante</t>
  </si>
  <si>
    <t>8. Reajustar, abrazadera, cardan, tuercas de ruedas y paquetes de resortes</t>
  </si>
  <si>
    <t>CAMIONETA DOBLE CABINA  CREVROLET  D-MAX CRDI FULL AC 3.0 CD 4X4 TM DISCO 14</t>
  </si>
  <si>
    <t xml:space="preserve">8. Chequear baterías </t>
  </si>
  <si>
    <t xml:space="preserve">9. Revisión del sistema de enfriamiento </t>
  </si>
  <si>
    <t>10. Servicio de revisión del sistema eléctrico (luces frontales y traseras)</t>
  </si>
  <si>
    <t>11. Chequeo del motor (sensores de temperatura)</t>
  </si>
  <si>
    <t>12. Servicio de reparación del sistema de elevación del vidrio del lado del conductor (no sube ni baja)</t>
  </si>
  <si>
    <t xml:space="preserve">13. Tapizar los asientos en mal estado </t>
  </si>
  <si>
    <t>14. Mantenimiento y pintado - porta escaleras</t>
  </si>
  <si>
    <t>15. Servicio de reparación del sistema de AA</t>
  </si>
  <si>
    <t xml:space="preserve">16. Perillas o control de sistema del a/c </t>
  </si>
  <si>
    <t xml:space="preserve">17. Cambio de plumas </t>
  </si>
  <si>
    <t xml:space="preserve">18. Cambio de luz de salón </t>
  </si>
  <si>
    <t xml:space="preserve">19. Cambio de moquetas </t>
  </si>
  <si>
    <t xml:space="preserve">20. Pintura total de cabina </t>
  </si>
  <si>
    <t xml:space="preserve">21. Cambio de antena </t>
  </si>
  <si>
    <t>22. Arreglo de fuga de agua por mangueras</t>
  </si>
  <si>
    <t>23. Cambio de mangueras de dirección hidráulica</t>
  </si>
  <si>
    <t xml:space="preserve">24. Cambio de empaque tapa válvulas </t>
  </si>
  <si>
    <t xml:space="preserve">25. Cambio de radiador </t>
  </si>
  <si>
    <t xml:space="preserve">26. Servicio de Cambio de termostato </t>
  </si>
  <si>
    <t>27. Reajuste de rulimanes de ruedas delanteras</t>
  </si>
  <si>
    <t xml:space="preserve">28. Cambio de axiales de la dirección </t>
  </si>
  <si>
    <t xml:space="preserve">29. Cambio de discos de frenos </t>
  </si>
  <si>
    <t>30. Cambio de cauchos centrales de barra estabilizadora</t>
  </si>
  <si>
    <t xml:space="preserve">31. Cambio de cauchos de semiejes </t>
  </si>
  <si>
    <t xml:space="preserve">32. Cambio de barras link </t>
  </si>
  <si>
    <t xml:space="preserve">33. Lubricar horquilla de embrague </t>
  </si>
  <si>
    <t>34. Cambio de reten posterior de caja de cambios</t>
  </si>
  <si>
    <t xml:space="preserve">35. Engrase de crucetas </t>
  </si>
  <si>
    <t>36. Cambio de amortiguadores posteriores</t>
  </si>
  <si>
    <t xml:space="preserve">37. Limpieza de tanque de combustible </t>
  </si>
  <si>
    <t xml:space="preserve">38. Nivelación y alineación de dirección </t>
  </si>
  <si>
    <t>39. Cambio de mando principal de vidrios</t>
  </si>
  <si>
    <t xml:space="preserve">40. Cambio de tapa de gavetas </t>
  </si>
  <si>
    <t>41. Reparación de motor por consumo de aceite</t>
  </si>
  <si>
    <t>42. Servicio de Cambio de cauchos de paquetes</t>
  </si>
  <si>
    <t>Kilometraje 245.000</t>
  </si>
  <si>
    <t>5. Cambiar aceite de transmisión</t>
  </si>
  <si>
    <t>6. Cambiar aceite de diferencial delantero</t>
  </si>
  <si>
    <t>7. Cambiar de aceite de diferencial posterior</t>
  </si>
  <si>
    <t>9. Reajustar abrazadera, cardan, tuercas de ruedas y paquetes de resortes</t>
  </si>
  <si>
    <t>10. Servicio de cambiar baterías</t>
  </si>
  <si>
    <t>Kilometraje 250.000</t>
  </si>
  <si>
    <t xml:space="preserve">3. Cambiar filtros para combustible   </t>
  </si>
  <si>
    <t>5. Cambiar líquido de frenos y embrague</t>
  </si>
  <si>
    <t>9.  Chequear refrigerante</t>
  </si>
  <si>
    <t>10. Servicio cambio de elementos del sistema de frenado pastillas y zapatas</t>
  </si>
  <si>
    <t xml:space="preserve">11. Servicio de cambio de zapatas </t>
  </si>
  <si>
    <t>12. Sistema de suspensión servicio de cambio kit de cauchos de los paquetes de resorte y suspensión</t>
  </si>
  <si>
    <t xml:space="preserve">13. Otros servicios (misceláneo) </t>
  </si>
  <si>
    <t>CAMION CANASTA CHEVROLET NPR 75H 5.2 2P 4X2 TM DIESEL CN  DISCO 15</t>
  </si>
  <si>
    <t>Kilometraje 150.000</t>
  </si>
  <si>
    <t>1.     Cambiar, aceite del motor</t>
  </si>
  <si>
    <t>3. Cambiar filtros para combustible y separador</t>
  </si>
  <si>
    <t>7. Lavado, engrasado, pulverizado</t>
  </si>
  <si>
    <t>9. Chequear baterías</t>
  </si>
  <si>
    <t>10. Chequear refrigerante</t>
  </si>
  <si>
    <t xml:space="preserve">11. Cambiar parabrisas frontal </t>
  </si>
  <si>
    <t xml:space="preserve">12. Sistema de elevación cambio de todas las mangueras de alta presión, acoples, retenedores, </t>
  </si>
  <si>
    <t>13. Cambio del aceite hidráulico</t>
  </si>
  <si>
    <t>14. Servicio de mantenimiento A/C , ya que esta fuera de servicio</t>
  </si>
  <si>
    <t>15. Cambio de parabrisas delantero</t>
  </si>
  <si>
    <t xml:space="preserve">16. Cambio de mangueras, y retenedores del sistema de elevación </t>
  </si>
  <si>
    <t>17. Cambio de aceite hidráulico del sistema de elevación</t>
  </si>
  <si>
    <t>18. Reparación total del sistema del aire acondicionado y cambio de compresor y evaporador</t>
  </si>
  <si>
    <t>19. Espejo retrovisor  derecho</t>
  </si>
  <si>
    <t>20. Tapizado de asientos</t>
  </si>
  <si>
    <t>21. Tapizado de piso</t>
  </si>
  <si>
    <t>22. Cambio de plumas</t>
  </si>
  <si>
    <t>23. Asegurar asiento derecho</t>
  </si>
  <si>
    <t xml:space="preserve">24. Servicio de Abc de frenos y engrase de rulimanes de las 4 ruedas </t>
  </si>
  <si>
    <t>25. Cambio de bandas de accesorios si tiene</t>
  </si>
  <si>
    <t>26. Arreglo de óxidos del cajón</t>
  </si>
  <si>
    <t>27. Cambio de 9 cerraduras de compartimentos del cajón</t>
  </si>
  <si>
    <t>28. Asegurar guía posterior derecha</t>
  </si>
  <si>
    <t>29. Cambio de pines y bocines del frontal</t>
  </si>
  <si>
    <t>30. Cambio de rulimanes de ruedas delanteras</t>
  </si>
  <si>
    <t xml:space="preserve">31. Alineación de dirección </t>
  </si>
  <si>
    <t>32. Cambio de amortiguadores delanteros</t>
  </si>
  <si>
    <t>33. Cambio de ventilador de calefacción y a/c</t>
  </si>
  <si>
    <t>34. Cambio de bujes de paquetes delanteros</t>
  </si>
  <si>
    <t>35. Cambio de flexible del escape</t>
  </si>
  <si>
    <t>36. Limpieza de tanque de combustible</t>
  </si>
  <si>
    <t>37. Baqueteada de radiador</t>
  </si>
  <si>
    <t>38. Limpieza del cuerpo de aceleración</t>
  </si>
  <si>
    <t xml:space="preserve">39. Limpieza del sistema de inyección </t>
  </si>
  <si>
    <t>Kilometraje 155.000</t>
  </si>
  <si>
    <t xml:space="preserve">4. Regular frenos y embrague </t>
  </si>
  <si>
    <t xml:space="preserve">5. Cambiar aceite de transmisión </t>
  </si>
  <si>
    <t>7. Cambiar aceite de diferencial posterior</t>
  </si>
  <si>
    <t>8. Lubricar cubos de ruedas libre, puntas de eje</t>
  </si>
  <si>
    <t xml:space="preserve">11. Chequear baterías </t>
  </si>
  <si>
    <t xml:space="preserve">12. Chequear refrigerante </t>
  </si>
  <si>
    <t>Kilometraje 160.000</t>
  </si>
  <si>
    <t>5. Reajustar de suspensión</t>
  </si>
  <si>
    <t>9. Servicio de cambio de refrigerante</t>
  </si>
  <si>
    <t>10. Servicio de cambio de disco de embrague</t>
  </si>
  <si>
    <t>MINICARGADOR  CATERPILLAR 262D  DISCO 16</t>
  </si>
  <si>
    <t xml:space="preserve">1. Reemplazar lubricante de motor                                               </t>
  </si>
  <si>
    <t>2. Reemplazar filtros para, aceite,</t>
  </si>
  <si>
    <t xml:space="preserve">3. Reemplazo de filtro para combustible                            </t>
  </si>
  <si>
    <t xml:space="preserve">6. Reajuste de abrazaderas, cardan, tuercas de ruedas y paquetes de resorte                           </t>
  </si>
  <si>
    <t xml:space="preserve">7. Lubricante del cajetín de la dirección </t>
  </si>
  <si>
    <t xml:space="preserve">8. Baterías chequeo                         </t>
  </si>
  <si>
    <t>9. Inyectores, diagnostico y/o mantenimiento</t>
  </si>
  <si>
    <t xml:space="preserve">10. Limpieza del sistema eléctrico, electrónico,                      </t>
  </si>
  <si>
    <t xml:space="preserve">11. Chequeo o cambio de lubricante del cajetín de rodaje     </t>
  </si>
  <si>
    <t>12. Cambio de liquido de refrigerante, bandas, cauchos de los resortes, amortiguadores</t>
  </si>
  <si>
    <t>13. Servicio de cambio de bandas de accesorios.</t>
  </si>
  <si>
    <t xml:space="preserve">3. Reemplazo de filtro para combustible del motor                                                             </t>
  </si>
  <si>
    <t xml:space="preserve">4. Limpiar fltros para aire </t>
  </si>
  <si>
    <t>5. Lavado, engrasado, pulverizado de la unidad</t>
  </si>
  <si>
    <t>6. Reajuste de abrazaderas, cardan, tuercas de ruedas y paquetes de resorte</t>
  </si>
  <si>
    <t xml:space="preserve">7. Baterías chequeo </t>
  </si>
  <si>
    <t>8. Inyectores, diagnostico y/o mantenimiento</t>
  </si>
  <si>
    <t>9. Limpieza del sistema eléctrico, electrónico</t>
  </si>
  <si>
    <t>10. Chequeo o cambio de lubricante del cajetín de rodaje</t>
  </si>
  <si>
    <t xml:space="preserve">11. Cambio de Liquido de refrigerante </t>
  </si>
  <si>
    <t xml:space="preserve">12. cambio de kit de bandas </t>
  </si>
  <si>
    <t>AUTO TANQUE  UD TRUCKS GUESTER GWE64 T 11 MS AC 11.02 P  DISCO 17</t>
  </si>
  <si>
    <t>Kilometraje125.000</t>
  </si>
  <si>
    <t>6.  Limpiar Sistema de inyección</t>
  </si>
  <si>
    <t xml:space="preserve">10. Chequear baterías </t>
  </si>
  <si>
    <t xml:space="preserve">11. Chequear refrigerante </t>
  </si>
  <si>
    <t>12. Cambio de guía de luces posteriores de la carreta</t>
  </si>
  <si>
    <t xml:space="preserve">13. Pintura total de cabina </t>
  </si>
  <si>
    <t xml:space="preserve">14. Cambio de refrigerante </t>
  </si>
  <si>
    <t>15. Cambio de mangueras del sistema de aire</t>
  </si>
  <si>
    <t>16. Cambio de filtro secador del sistema de aire</t>
  </si>
  <si>
    <t>17. Servicio de cambio de zapatas de frenos y engrase de rulimanes de 10 ruedas</t>
  </si>
  <si>
    <t>18. Suministro de forro de zapatas para 6 ruedas</t>
  </si>
  <si>
    <t>19. Servicio de remachada de zapatas de 20 zapatas de frenos</t>
  </si>
  <si>
    <t>20. Cambio de válvula repartidora del sistema de aire</t>
  </si>
  <si>
    <t xml:space="preserve">21. Cambio de pulmones de freno </t>
  </si>
  <si>
    <t xml:space="preserve">22. Cambio de tubo de escape completo </t>
  </si>
  <si>
    <t xml:space="preserve">23. Chequeo completo de luces </t>
  </si>
  <si>
    <t xml:space="preserve">24. Cambio de intercooler </t>
  </si>
  <si>
    <t xml:space="preserve">25. cambio de cajetín de dirección </t>
  </si>
  <si>
    <t>26. cambio de bandas de accesorios</t>
  </si>
  <si>
    <t>27. cambio de mangueras del intercooler</t>
  </si>
  <si>
    <t>28. Mantenimiento de chasis del cabezal</t>
  </si>
  <si>
    <t xml:space="preserve">29. Escaneo del vehículo </t>
  </si>
  <si>
    <t>30. Cambio de arandelas de presión de aceite</t>
  </si>
  <si>
    <t xml:space="preserve">31. Limpieza de tanque de combustible </t>
  </si>
  <si>
    <t>32. Cambio de mangueras de aire de cabina a la carreta</t>
  </si>
  <si>
    <t xml:space="preserve">33. Engrase en 30 puntos de engrase </t>
  </si>
  <si>
    <t xml:space="preserve">34. Cambio de guardalodos </t>
  </si>
  <si>
    <t>35. Reconstrucción de bases de guías posteriores</t>
  </si>
  <si>
    <t xml:space="preserve">36. Cambio de felpas de vidrios </t>
  </si>
  <si>
    <t xml:space="preserve">37. Cambio de lame vidrios </t>
  </si>
  <si>
    <t>38. Cambio de caucho de marco de puerta</t>
  </si>
  <si>
    <t>39. Cambio de aro de rueda de emergencia</t>
  </si>
  <si>
    <t>40. Cambio de guías de luces posteriores de la carreta</t>
  </si>
  <si>
    <t>41. Limpieza de tanquero con metalbrite</t>
  </si>
  <si>
    <t xml:space="preserve">42. Cambio de señalética </t>
  </si>
  <si>
    <t>43. Cambio de 12 bujes de barras templadoras de la carreta</t>
  </si>
  <si>
    <t>44. Mantenimiento de pintura de partes rojas de la carreta</t>
  </si>
  <si>
    <t>45. Mantenimiento de pintura de 12 aros de ruedas</t>
  </si>
  <si>
    <t xml:space="preserve">46. Cambio de boya de alza ruedas </t>
  </si>
  <si>
    <t>Kilometraje 135.000</t>
  </si>
  <si>
    <t>2.Cambiar filtro para aceite</t>
  </si>
  <si>
    <t>5. Reajustar, chequear frenos y embrague</t>
  </si>
  <si>
    <t>6. Reajustar y lubricación Cubos de ruedas libre puntas de eje</t>
  </si>
  <si>
    <t>Kilometraje 140.000</t>
  </si>
  <si>
    <t>Kilometraje 145.000</t>
  </si>
  <si>
    <t>9.  Chequear baterías</t>
  </si>
  <si>
    <t xml:space="preserve">10. Chequear refrigerante                 </t>
  </si>
  <si>
    <t xml:space="preserve">3. Limpiar filtros para aire </t>
  </si>
  <si>
    <t xml:space="preserve">4. Limpiar cuerpo de aceleración iac/maf </t>
  </si>
  <si>
    <t xml:space="preserve">5. Cambiar líquido de frenos y embrague </t>
  </si>
  <si>
    <t xml:space="preserve">6. Limpiar el sistema de inyección Reajustar, chequeo, frenos y embrague </t>
  </si>
  <si>
    <t xml:space="preserve">7. Lavado, engrasado, pulverizado </t>
  </si>
  <si>
    <t>8. Reajustar, abrazadera, cardan, tuercas de ruedas y paquetes de resortes Chequear baterías</t>
  </si>
  <si>
    <t xml:space="preserve">9. Chequear refrigerante </t>
  </si>
  <si>
    <t xml:space="preserve">3. Cambiar filtros para combustible </t>
  </si>
  <si>
    <t xml:space="preserve">4. Limpiar filtros para aire </t>
  </si>
  <si>
    <t xml:space="preserve">5. Reajustar de suspensión </t>
  </si>
  <si>
    <t xml:space="preserve">6. Lavado, engrasado, pulverizado </t>
  </si>
  <si>
    <t>7. Reajustar, abrazadera, cardan,tuercas de ruedas y paquetes de resortes</t>
  </si>
  <si>
    <t>2. Cambiar bujías de encendido</t>
  </si>
  <si>
    <t>4. Regular frenos y embrague</t>
  </si>
  <si>
    <t xml:space="preserve">4. Cambiar filtros para combustible </t>
  </si>
  <si>
    <t xml:space="preserve">5. Lavado, engrasado, pulverizado </t>
  </si>
  <si>
    <t xml:space="preserve">8. Chequear refrigerante </t>
  </si>
  <si>
    <t>Kilometraje 175.000</t>
  </si>
  <si>
    <t>6. Cambiar bandas de distribución y templador</t>
  </si>
  <si>
    <t>RETRO EXCABADORA KOMATSU MQWB97R50  DISCO 18</t>
  </si>
  <si>
    <t>500 Horas</t>
  </si>
  <si>
    <t>1. Reemplazar aceite de motor</t>
  </si>
  <si>
    <t xml:space="preserve">2. Reemplazar filtros para aceite  </t>
  </si>
  <si>
    <t xml:space="preserve">3. Reemplazar filtro de combustible del motor     </t>
  </si>
  <si>
    <t>4. Reemplazar filtros para aire</t>
  </si>
  <si>
    <t>5. Lavado, engrasado, pulverizado, de la unidad</t>
  </si>
  <si>
    <t xml:space="preserve">6. Chequeo o reemplazo del Lubricantes, hidráulico de transmisión  </t>
  </si>
  <si>
    <t>8. Cambiar cardan de transmisión (rotura de cardan macho) con abrazaderas y crucetas</t>
  </si>
  <si>
    <t xml:space="preserve">9.  Cambiar acoples hidráulicos </t>
  </si>
  <si>
    <t>10. Misceláneos presentados en la retroexcavadora</t>
  </si>
  <si>
    <t xml:space="preserve">11. Cambio de baterías </t>
  </si>
  <si>
    <t>12. Servicio de revisión del sistema de transmisión</t>
  </si>
  <si>
    <t>750 Horas</t>
  </si>
  <si>
    <t xml:space="preserve">1. Reemplazar aceite de motor  </t>
  </si>
  <si>
    <t xml:space="preserve">3. Reemplazar filtro de combustible del motor  </t>
  </si>
  <si>
    <t>4.  Reemplazar filtros para aire</t>
  </si>
  <si>
    <t xml:space="preserve">5. Lavado, engrasado, pulverizado, de la unidad </t>
  </si>
  <si>
    <t xml:space="preserve">6. Chequeo del sistema eléctrico  </t>
  </si>
  <si>
    <t>VEHICULO ESPECIAL CANASTA KENWORTH T370 AC 8,3 2P 4X2 TM DIESEL CN DISCO 19</t>
  </si>
  <si>
    <t>Kilometraje 12.000</t>
  </si>
  <si>
    <t>1. Lavado, engrasado, pulverizado, de la unidad</t>
  </si>
  <si>
    <t>2. Chequeo o reemplazo del lubricantes, hidráulico de transmisión</t>
  </si>
  <si>
    <t xml:space="preserve">3. Limpieza, reajuste de la Baterías </t>
  </si>
  <si>
    <t>4. Misceláneos presentados en sistema de elevación Limpieza de cuerpo de aceleración</t>
  </si>
  <si>
    <t>5. Cambio de aceite hidráulico de transmisión (5gls.)</t>
  </si>
  <si>
    <t>6. Reajustar abrazaderas de cardan, tuercas de ruedas y paquetes de resortes</t>
  </si>
  <si>
    <t>7. Mantenimiento preventivo de baterías</t>
  </si>
  <si>
    <t xml:space="preserve">8. Servicio de Cambio de baterías </t>
  </si>
  <si>
    <t xml:space="preserve">9. Limpieza y regulación de frenos </t>
  </si>
  <si>
    <t xml:space="preserve">10. Chequeo del sistema eléctrico </t>
  </si>
  <si>
    <t>11. Engrase de rulimanes de ruedas delanteras</t>
  </si>
  <si>
    <t xml:space="preserve">12. Limpieza de tanque de combustible </t>
  </si>
  <si>
    <t>13. Cambio de mangueras de 3/4 y de 1/2</t>
  </si>
  <si>
    <t>14. Engrase de 33 puntos de engrase del brazo y chasis</t>
  </si>
  <si>
    <t xml:space="preserve">15. Espejo retrovisor </t>
  </si>
  <si>
    <t xml:space="preserve">16. Protector de lona para canasta </t>
  </si>
  <si>
    <t xml:space="preserve">17. Revisión de sistema de transmisión </t>
  </si>
  <si>
    <t xml:space="preserve">18. Cambio de plumas </t>
  </si>
  <si>
    <t xml:space="preserve">19. Templada de bandas de accesorios </t>
  </si>
  <si>
    <t>20. Parchar depurador de aire Cambio de retenedor de rueda delantera derecha</t>
  </si>
  <si>
    <t>21. Cambio de sensor de distancia posterior Arreglo de soporte del escape</t>
  </si>
  <si>
    <t>22. Corrección de fallas en pintura de carrocería Chequeo de luces</t>
  </si>
  <si>
    <t>Kilometraje 17.000</t>
  </si>
  <si>
    <t>1. Lavado, engrasado y pulverizado de la unidad</t>
  </si>
  <si>
    <t xml:space="preserve">2. Chequeo del sistema eléctrico </t>
  </si>
  <si>
    <t>3. Servicio de revisión del sistema de transmisión</t>
  </si>
  <si>
    <t xml:space="preserve">4. Cambiar aceite hidráulico </t>
  </si>
  <si>
    <t xml:space="preserve">5. Limpieza, reajuste de la Baterías </t>
  </si>
  <si>
    <t>Kilometraje 22.000</t>
  </si>
  <si>
    <t>1. Lavado, engrasado, pulverizado, de la Chequeo o reemplazo del Lubricantes, hidráulico de transmisión</t>
  </si>
  <si>
    <t xml:space="preserve">2. Limpieza, reajuste de la Baterías </t>
  </si>
  <si>
    <t xml:space="preserve">3. Servicio de cambio de baterías </t>
  </si>
  <si>
    <t>4. Misceláneos presentados en sistema de elevación</t>
  </si>
  <si>
    <t>VEHICULO ESPECIAL CANASTA KENWORTH T370 AC 8,3 2P 4X2 TM DIESEL CN DISCO 20</t>
  </si>
  <si>
    <t>Kilometraje 9.000</t>
  </si>
  <si>
    <t>2. Chequeo o reemplazo del Lubricantes, hidráulico de transmisión</t>
  </si>
  <si>
    <t>5. Reajustar abrazaderas de cardan, tuercas de ruedas y paquetes de resortes</t>
  </si>
  <si>
    <t>6. Mantenimiento preventivo de baterías</t>
  </si>
  <si>
    <t xml:space="preserve">7. Cambio de baterías </t>
  </si>
  <si>
    <t>8. Imprevistos que presente el sistema de elevación</t>
  </si>
  <si>
    <t xml:space="preserve">10. Chequeo eléctrico de reversa </t>
  </si>
  <si>
    <t>13. Cambio de mangueras de 3/4 de 1/2</t>
  </si>
  <si>
    <t>14. Engrase de 33 puntos de del brazo y chasis</t>
  </si>
  <si>
    <t>Kilometraje 14.000</t>
  </si>
  <si>
    <t>Kilometraje 19.000</t>
  </si>
  <si>
    <t>3. Limpieza, reajuste de la Baterías</t>
  </si>
  <si>
    <t>4. Cambiar cardan de transmisión (rotura de cardan macho)</t>
  </si>
  <si>
    <t>5. Cambiar acoples hidráulicos</t>
  </si>
  <si>
    <t>6. Servicio de cambio de baterías</t>
  </si>
  <si>
    <t>7. Misceláneos presentados en sistema de elevación</t>
  </si>
  <si>
    <t>SCOOTER / ELECTRIC HARLEY / MODELO Q8 DISCO # 52</t>
  </si>
  <si>
    <t>Mantenimiento 1</t>
  </si>
  <si>
    <t>1. Chequeo del sistema de encendido</t>
  </si>
  <si>
    <t>2. Limpieza, Reajuste, Lubricado</t>
  </si>
  <si>
    <t>3.  Limpieza del sistema de frenos</t>
  </si>
  <si>
    <t>4.  Reemplazo de batería</t>
  </si>
  <si>
    <t>5. Reemplazo de sensores magnéticos de control</t>
  </si>
  <si>
    <t>6. Reemplazo de sensores de manilla</t>
  </si>
  <si>
    <t>7. Reemplazo de controlador eléctrico</t>
  </si>
  <si>
    <t>8. Cambio de guardafango posterior</t>
  </si>
  <si>
    <t>SCOOTER / ELECTRIC HARLEY / MODELO Q8 DISCO # 53</t>
  </si>
  <si>
    <t>3. Limpieza del sistema de frenos</t>
  </si>
  <si>
    <t>4. Reemplazo de batería</t>
  </si>
  <si>
    <t>CAMIONETA DONGFENG RICH6 AC CD 4X2 TA EV DISCO 54</t>
  </si>
  <si>
    <t>Kilometraje 60.000</t>
  </si>
  <si>
    <t>1. Chequeo de Luces interior cabina, pito, controles L/P/brisas, freno de ahogo, medidores e indicadores, calefacción, fusibles, relé, luces exteriores.</t>
  </si>
  <si>
    <t>2. Reajustes de Cinturones de seguridad, pedales, regulación palanca de freno de parqueo y palanca de cambios</t>
  </si>
  <si>
    <t>3. Lubricación Mecanismos de puertas (seguros, eleva vidrios, manijas y bisagras) mecanismo levantamiento de cabina</t>
  </si>
  <si>
    <t>4. Chequeo de Niveles: refrigerante, eje trasero, frenos, dirección, L/P/brisas</t>
  </si>
  <si>
    <t>5. Revisión sistema de enfriamiento de banco de baterías de potencia</t>
  </si>
  <si>
    <t>6. Limpieza y revisión del sistema eléctrico de potencia</t>
  </si>
  <si>
    <t>7. Limpieza y revisión del sistema Eectro-Hidraulico de la dirección</t>
  </si>
  <si>
    <t>8. Chequeo de Batería 12V: Carga, bornes conexiones y nivel electrónico</t>
  </si>
  <si>
    <t>9. Chequeo de fugas sistemas de frenos, inspección, regulación de zapatas de freno e inspección sistema freno de estacionamiento</t>
  </si>
  <si>
    <t>10. Chequeo de Suspensión delantera y trasera, mecanismos de dirección (barras y terminales)</t>
  </si>
  <si>
    <t xml:space="preserve">11.Aceite transmisión /caja automática) diferencial INSPECCIONAR </t>
  </si>
  <si>
    <t>12. Aceite transmisión /caja automática) diferencial REEMLAZAR</t>
  </si>
  <si>
    <t>13. Torque suspensión delantera y trasera (incluye ajuste elementos sujeción carrocería)</t>
  </si>
  <si>
    <t>14. Engrase general ( mecanismos de dirección (barras, terminales)</t>
  </si>
  <si>
    <t>15. Alineación de dirección</t>
  </si>
  <si>
    <t>16. Cambio de Refrigerante sistema de enfriamiento (2 galones)</t>
  </si>
  <si>
    <t>17. Revisión general de frenos (desmontando ruedas, ajuste y engrase de rodamientos)</t>
  </si>
  <si>
    <t>18. Regulación del sistema de frenos (sin desmontaje de ruedas)</t>
  </si>
  <si>
    <t>19. Cambio de líquido de frenos</t>
  </si>
  <si>
    <t>20. Cambio de sensores de los neumáticos</t>
  </si>
  <si>
    <t>21. Servicio de mantenimiento de aire acondicionado incluye 1 compresor y cañería ( Y NECESITAMOS COMPRAR EL EVAPORADOR DE ADENTRO)</t>
  </si>
  <si>
    <t>22. Servicio de tapizado interior de cabina incluye asientos</t>
  </si>
  <si>
    <t>23. Cambio de sensores de inflado de neumáticos</t>
  </si>
  <si>
    <t>24. Cambio de un aro de llanta de emergencia</t>
  </si>
  <si>
    <t xml:space="preserve">25. Cambio de socket eléctrico </t>
  </si>
  <si>
    <t>26. Cambio de cargador de 220v.</t>
  </si>
  <si>
    <t>27. Chequeo o cambio de aceite de corona</t>
  </si>
  <si>
    <t>28. Cambio de corona  de transmisión</t>
  </si>
  <si>
    <t xml:space="preserve">29. Cambio de aro de emergencia </t>
  </si>
  <si>
    <t>Kilometraje 63.000</t>
  </si>
  <si>
    <t>1. Chequeo de luces interior cabina, pito, controles L/P/brisas, freno de ahogo, medidores e indicadores, calefacción, fusibles, relé, luces exteriores.</t>
  </si>
  <si>
    <t>2. Reajuste de cinturones de seguridad, pedales, regulación palanca de freno de parqueo y palanca de cambios</t>
  </si>
  <si>
    <t>3. Lubricación de mecanismos de puertas (seguros, eleva vidrios, manijas y bisagras) mecanismo levantamiento de cabina</t>
  </si>
  <si>
    <t>7. Limpieza y revisión del sistema Electrohidráulico de la dirección</t>
  </si>
  <si>
    <t>8. Chequeo de batería 12V: carga, bornes conexiones y nivel electrolito</t>
  </si>
  <si>
    <t>9. Chequeo de  fugas sistemas de frenos, inspección, regulación de zapatas de freno e inspección sistema freno de estacionamiento</t>
  </si>
  <si>
    <t>Kilometraje 66.000</t>
  </si>
  <si>
    <t>2. Cinturones de seguridad, pedales, regulación palanca de freno de parqueo y palanca de cambios</t>
  </si>
  <si>
    <t>3. Lubricación de Mecanismos de puertas (seguros, eleva vidrios, manijas y bisagras) mecanismo levantamiento de cabina</t>
  </si>
  <si>
    <t>8. Chequeo de Batería 12V: Carga, bornes conexiones y nivel electrolito</t>
  </si>
  <si>
    <t xml:space="preserve">11. Aceite transmisión /caja automática) diferencial INSPECCIONAR </t>
  </si>
  <si>
    <t>12. Cambio de liquido de frenos</t>
  </si>
  <si>
    <t>Kilometraje 69.000</t>
  </si>
  <si>
    <t>3. Mecanismos de puertas (seguros, eleva vidrios, manijas y bisagras) mecanismo levantamiento de cabina</t>
  </si>
  <si>
    <t>8. Batería 12V: Carga, bornes conexiones y nivel electrolito</t>
  </si>
  <si>
    <t>11. Engrase general (Crucetas y ruliman central cardan, mecanismos de dirección (barras, terminales)</t>
  </si>
  <si>
    <t>CAMIONETA DONGFENG RICH6 AC CD 4X2 TA EV DISCO 55</t>
  </si>
  <si>
    <t>Kilometraje 68.000</t>
  </si>
  <si>
    <t xml:space="preserve">1. Luces interior cabina, pito, controles </t>
  </si>
  <si>
    <t>2. Limpia parabrisas, freno de ahogo, medidores e indicadores, calefacción, fusibles, relé, luces exteriores.</t>
  </si>
  <si>
    <t>3. Cinturones de seguridad, pedales, regulación palanca de freno de parqueo y palanca de cambios</t>
  </si>
  <si>
    <t>4. Chequeo de. Mecanismos de puertas (seguros, eleva vidrios, manijas y bisagras) mecanismo levantamiento de cabina</t>
  </si>
  <si>
    <t>5. Chequeo de Niveles: refrigerante, eje trasero, frenos, dirección.</t>
  </si>
  <si>
    <t>6. Revisión sistema de enfriamiento de banco de baterías de potencia</t>
  </si>
  <si>
    <t>7. Limpieza y revisión del sistema eléctrico de potencia</t>
  </si>
  <si>
    <t>8. Limpieza y revisión del sistema Electrohidráulico de la dirección</t>
  </si>
  <si>
    <t>9. Servicio de mantenimiento del banco de baterías y Batería 12V: Carga, bornes conexiones y nivel electrolito</t>
  </si>
  <si>
    <t>10. Operación y fugas sistemas de frenos, inspección, regulación de zapatas de freno e inspección sistema freno de estacionamiento</t>
  </si>
  <si>
    <t>11. Suspensión delantera y trasera, mecanismos de dirección (barras y terminales)</t>
  </si>
  <si>
    <t xml:space="preserve">12. Aceite transmisión /caja automática) diferencial INSPECCIONAR </t>
  </si>
  <si>
    <t>13. Aceite transmisión /caja automática) diferencial REEMLAZAR</t>
  </si>
  <si>
    <t>14. Aceite de dirección</t>
  </si>
  <si>
    <t>15. Torque suspensión delantera y trasera (incluye ajuste elementos sujeción carrocería)</t>
  </si>
  <si>
    <t>16. Engrase general (Crucetas y rodamientos central cardan, mecanismos de dirección (barras, terminales)</t>
  </si>
  <si>
    <t>17. Alineación</t>
  </si>
  <si>
    <t>18. Refrigerante sistema de enfriamiento (2 galones)</t>
  </si>
  <si>
    <t>19. Revisión general de frenos (desmontando ruedas, ajuste y de rodamientos)</t>
  </si>
  <si>
    <t>20.   Regulación del sistema de frenos (sin desmontaje de ruedas)</t>
  </si>
  <si>
    <t>21. Cambio de líquido de frenos</t>
  </si>
  <si>
    <t>22. Servicio de revisión de sensores</t>
  </si>
  <si>
    <t xml:space="preserve">23. Servicio de mantenimiento de aire acondicionado </t>
  </si>
  <si>
    <t>24. Servicio de tapizado interior de cabina incluye asiento</t>
  </si>
  <si>
    <t>25. Cambio de corona Cambio de aro de llanta de emergencia</t>
  </si>
  <si>
    <t>26. Cambio de cargador lento</t>
  </si>
  <si>
    <t>27. Escaneo de sistemas</t>
  </si>
  <si>
    <t>28. Nivelación y alineación de dirección</t>
  </si>
  <si>
    <t>29. Cambio de refrigerante 2gls</t>
  </si>
  <si>
    <t>30. Cambio de líquido de frenos si tienen</t>
  </si>
  <si>
    <t>31. Chequeo o cambio de aceite de corona si tienen</t>
  </si>
  <si>
    <t>32. Engrase general</t>
  </si>
  <si>
    <t>33. Cambio de logo de mascarilla delantera</t>
  </si>
  <si>
    <t>34. Cambio de bornes de batería</t>
  </si>
  <si>
    <t>35. Asegurar guarda choque delantero</t>
  </si>
  <si>
    <t>36. Cambio de plumas</t>
  </si>
  <si>
    <t>37. Aplicación de batería en el balde</t>
  </si>
  <si>
    <t>38. Mantenimiento del porta escaleras</t>
  </si>
  <si>
    <t>39. Mantenimiento de guarda choque posterior</t>
  </si>
  <si>
    <t>40. Cambio de pastillas delanteras y posteriores ( cambié las delanteras)</t>
  </si>
  <si>
    <t>41. Cambio de rotulas inferiores</t>
  </si>
  <si>
    <t>42. Cambio de axiales de dirección</t>
  </si>
  <si>
    <t>43. Cambio de moquetas</t>
  </si>
  <si>
    <t>44. Tapizado de asientos</t>
  </si>
  <si>
    <t>45. Cambio de barras link</t>
  </si>
  <si>
    <t>46. Cambio de cargador de 220v</t>
  </si>
  <si>
    <t>47. Cambio de sensores de inflado de neumáticos</t>
  </si>
  <si>
    <t>48. Cambio de corona  de transmisión</t>
  </si>
  <si>
    <t>Kilometraje 71.000</t>
  </si>
  <si>
    <t>1. Luces interior cabina, pito, controles limpia brisas, freno de ahogo, medidores e indicadores, calefacción, fusibles, relé, luces exteriores.</t>
  </si>
  <si>
    <t>4. Niveles: refrigerante, eje trasero, frenos, dirección.</t>
  </si>
  <si>
    <t>9. Operación y fugas sistemas de frenos, inspección, regulación de zapatas de freno e inspección sistema freno de estacionamiento</t>
  </si>
  <si>
    <t>10. Suspensión delantera y trasera, mecanismos de dirección (barras y terminales)</t>
  </si>
  <si>
    <t>Kilometraje 74.000</t>
  </si>
  <si>
    <t>1. Cinturones de seguridad, pedales, regulación palanca de freno de parqueo y palanca de cambios</t>
  </si>
  <si>
    <t>2. Mecanismos de puertas (seguros, eleva vidrios, manijas y bisagras) mecanismo levantamiento de cabina</t>
  </si>
  <si>
    <t>3. Niveles: refrigerante, eje trasero, frenos, dirección.</t>
  </si>
  <si>
    <t>4. Revisión sistema de enfriamiento de banco de baterías de potencia</t>
  </si>
  <si>
    <t>5. Limpieza y revisión del sistema eléctrico de potencia</t>
  </si>
  <si>
    <t>6. Limpieza y revisión del sistema Electrohidráulico de la dirección</t>
  </si>
  <si>
    <t>7. Servicio de Batería 12V: Carga, bornes conexiones y nivel electrolito</t>
  </si>
  <si>
    <t>8.  Operación y fugas sistemas de frenos, inspección, regulación de zapatas de freno e inspección sistema freno de estacionamiento</t>
  </si>
  <si>
    <t>9. Crucetas y rodamientos   del cardan</t>
  </si>
  <si>
    <t>12. Cambio de líquido de frenos</t>
  </si>
  <si>
    <t>Kilometraje 77.000</t>
  </si>
  <si>
    <t>1. Luces interior cabina, pito, controles L/P/brisas, freno de ahogo, medidores e indicadores, calefacción, fusibles, relé, luces exteriores.</t>
  </si>
  <si>
    <t>SON:</t>
  </si>
  <si>
    <t>SUBTOTAL</t>
  </si>
  <si>
    <t>DISCO # 1</t>
  </si>
  <si>
    <t>UNIDAD</t>
  </si>
  <si>
    <t>DISCO # 3</t>
  </si>
  <si>
    <t>DISCO # 5</t>
  </si>
  <si>
    <t>DISCO # 6</t>
  </si>
  <si>
    <t>DISCO # 7</t>
  </si>
  <si>
    <t>DISCO # 8</t>
  </si>
  <si>
    <t>DISCO # 10</t>
  </si>
  <si>
    <t>DISCO # 11</t>
  </si>
  <si>
    <t>DISCO # 12</t>
  </si>
  <si>
    <t>DISCO # 13</t>
  </si>
  <si>
    <t>DISCO # 14</t>
  </si>
  <si>
    <t>DISCO # 15</t>
  </si>
  <si>
    <t>DISCO # 16</t>
  </si>
  <si>
    <t>DISCO # 17</t>
  </si>
  <si>
    <t>DISCO # 18</t>
  </si>
  <si>
    <t>DISCO # 19</t>
  </si>
  <si>
    <t>DISCO # 20</t>
  </si>
  <si>
    <t>DISCO # 52</t>
  </si>
  <si>
    <t>DISCO # 53</t>
  </si>
  <si>
    <t>DISCO # 54</t>
  </si>
  <si>
    <t>DISCO # 55</t>
  </si>
  <si>
    <t>TOTAL CONSUMIDO</t>
  </si>
  <si>
    <t>TOTAL FACTURADO</t>
  </si>
  <si>
    <t>SALDO POR CONSUMIR</t>
  </si>
  <si>
    <t>SALDO POR FACTURAR</t>
  </si>
  <si>
    <t>REALIZADO</t>
  </si>
  <si>
    <t>MAYO</t>
  </si>
  <si>
    <t>S1</t>
  </si>
  <si>
    <t>S2</t>
  </si>
  <si>
    <t>S3</t>
  </si>
  <si>
    <t>S4</t>
  </si>
  <si>
    <t>S5</t>
  </si>
  <si>
    <t>JUNIO</t>
  </si>
  <si>
    <t>JULIO</t>
  </si>
  <si>
    <t>DISCO # 01</t>
  </si>
  <si>
    <t>AGOSTO</t>
  </si>
  <si>
    <t>SEPTIEMBRE</t>
  </si>
  <si>
    <t>OCTUBRE</t>
  </si>
  <si>
    <t>DISCO # 03</t>
  </si>
  <si>
    <t>DISCO # 07</t>
  </si>
  <si>
    <t>DISCO $16</t>
  </si>
  <si>
    <t>TOTAL X VEH</t>
  </si>
  <si>
    <t>SALDO X 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</si>
</sst>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00"/>
    <numFmt numFmtId="165" formatCode="_(&quot;$&quot;\ * #,##0.00_);_(&quot;$&quot;\ * \(#,##0.00\);_(&quot;$&quot;\ 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0"/>
      <color theme="1"/>
      <name val="Baskerville Old Face"/>
      <family val="1"/>
    </font>
    <font>
      <sz val="10"/>
      <color rgb="FF000000"/>
      <name val="Calibri"/>
      <family val="2"/>
    </font>
    <font>
      <b/>
      <sz val="10"/>
      <color rgb="FF000000"/>
      <name val="Baskerville Old Face"/>
      <family val="1"/>
    </font>
    <font>
      <b/>
      <sz val="10"/>
      <color theme="1"/>
      <name val="Baskerville Old Face"/>
      <family val="1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/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7" fillId="0" borderId="5" xfId="0" applyNumberFormat="1" applyFont="1" applyBorder="1"/>
    <xf numFmtId="0" fontId="9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9" fontId="7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/>
    <xf numFmtId="0" fontId="10" fillId="0" borderId="0" xfId="0" applyFont="1"/>
    <xf numFmtId="14" fontId="10" fillId="0" borderId="5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5" xfId="0" applyFont="1" applyBorder="1" applyAlignment="1">
      <alignment vertical="center" wrapText="1"/>
    </xf>
    <xf numFmtId="49" fontId="10" fillId="0" borderId="5" xfId="1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65" fontId="10" fillId="4" borderId="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4" fontId="12" fillId="0" borderId="5" xfId="0" applyNumberFormat="1" applyFont="1" applyBorder="1"/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49" fontId="12" fillId="0" borderId="5" xfId="0" applyNumberFormat="1" applyFont="1" applyBorder="1" applyAlignment="1">
      <alignment horizontal="center" vertical="center"/>
    </xf>
    <xf numFmtId="165" fontId="12" fillId="0" borderId="5" xfId="0" applyNumberFormat="1" applyFont="1" applyBorder="1"/>
    <xf numFmtId="14" fontId="12" fillId="0" borderId="5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vertical="center"/>
    </xf>
    <xf numFmtId="0" fontId="12" fillId="4" borderId="5" xfId="0" applyFont="1" applyFill="1" applyBorder="1" applyAlignment="1">
      <alignment vertical="center" wrapText="1"/>
    </xf>
    <xf numFmtId="165" fontId="12" fillId="4" borderId="5" xfId="0" applyNumberFormat="1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3" fontId="10" fillId="5" borderId="0" xfId="0" applyNumberFormat="1" applyFont="1" applyFill="1" applyAlignment="1">
      <alignment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wrapText="1"/>
    </xf>
    <xf numFmtId="0" fontId="12" fillId="7" borderId="5" xfId="0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/>
    <xf numFmtId="0" fontId="9" fillId="0" borderId="7" xfId="0" applyFont="1" applyBorder="1" applyAlignment="1">
      <alignment vertical="center" wrapText="1"/>
    </xf>
    <xf numFmtId="0" fontId="4" fillId="0" borderId="8" xfId="0" applyFont="1" applyBorder="1"/>
    <xf numFmtId="165" fontId="7" fillId="0" borderId="9" xfId="0" applyNumberFormat="1" applyFont="1" applyBorder="1" applyAlignment="1">
      <alignment horizontal="center" vertical="center"/>
    </xf>
    <xf numFmtId="0" fontId="4" fillId="0" borderId="10" xfId="0" applyFont="1" applyBorder="1"/>
    <xf numFmtId="165" fontId="7" fillId="0" borderId="0" xfId="0" applyNumberFormat="1" applyFont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9" fontId="9" fillId="0" borderId="12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 wrapText="1"/>
    </xf>
    <xf numFmtId="0" fontId="4" fillId="0" borderId="14" xfId="0" applyFont="1" applyBorder="1"/>
    <xf numFmtId="165" fontId="9" fillId="0" borderId="1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8" borderId="16" xfId="0" applyFont="1" applyFill="1" applyBorder="1" applyAlignment="1">
      <alignment vertical="center" wrapText="1"/>
    </xf>
    <xf numFmtId="0" fontId="4" fillId="6" borderId="17" xfId="0" applyFont="1" applyFill="1" applyBorder="1"/>
    <xf numFmtId="165" fontId="7" fillId="8" borderId="17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vertical="center" wrapText="1"/>
    </xf>
    <xf numFmtId="0" fontId="9" fillId="9" borderId="19" xfId="0" applyFont="1" applyFill="1" applyBorder="1" applyAlignment="1">
      <alignment horizontal="left" vertical="center" wrapText="1"/>
    </xf>
    <xf numFmtId="165" fontId="9" fillId="9" borderId="19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12" fillId="0" borderId="5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165" fontId="9" fillId="8" borderId="20" xfId="0" applyNumberFormat="1" applyFont="1" applyFill="1" applyBorder="1"/>
    <xf numFmtId="165" fontId="10" fillId="0" borderId="4" xfId="0" applyNumberFormat="1" applyFont="1" applyBorder="1" applyAlignment="1">
      <alignment vertical="center"/>
    </xf>
    <xf numFmtId="165" fontId="9" fillId="7" borderId="6" xfId="0" applyNumberFormat="1" applyFont="1" applyFill="1" applyBorder="1"/>
    <xf numFmtId="0" fontId="10" fillId="0" borderId="6" xfId="0" applyFont="1" applyBorder="1"/>
    <xf numFmtId="0" fontId="16" fillId="0" borderId="0" xfId="0" applyFont="1"/>
    <xf numFmtId="0" fontId="17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/>
    </xf>
    <xf numFmtId="9" fontId="10" fillId="0" borderId="0" xfId="0" applyNumberFormat="1" applyFont="1"/>
    <xf numFmtId="0" fontId="17" fillId="0" borderId="23" xfId="0" applyFont="1" applyBorder="1" applyAlignment="1">
      <alignment horizontal="center" vertical="center" wrapText="1"/>
    </xf>
    <xf numFmtId="9" fontId="18" fillId="0" borderId="24" xfId="0" applyNumberFormat="1" applyFont="1" applyBorder="1" applyAlignment="1">
      <alignment horizontal="center"/>
    </xf>
    <xf numFmtId="9" fontId="10" fillId="0" borderId="0" xfId="0" applyNumberFormat="1" applyFont="1" applyAlignment="1">
      <alignment horizontal="center"/>
    </xf>
    <xf numFmtId="44" fontId="10" fillId="0" borderId="0" xfId="0" applyNumberFormat="1" applyFont="1"/>
    <xf numFmtId="2" fontId="10" fillId="0" borderId="0" xfId="0" applyNumberFormat="1" applyFont="1"/>
    <xf numFmtId="44" fontId="14" fillId="0" borderId="0" xfId="0" applyNumberFormat="1" applyFont="1"/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/>
    </xf>
    <xf numFmtId="44" fontId="16" fillId="0" borderId="6" xfId="2" applyFont="1" applyBorder="1" applyAlignment="1">
      <alignment horizontal="center" vertical="center"/>
    </xf>
    <xf numFmtId="44" fontId="16" fillId="7" borderId="25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44" fontId="16" fillId="0" borderId="0" xfId="0" applyNumberFormat="1" applyFont="1"/>
    <xf numFmtId="44" fontId="16" fillId="7" borderId="25" xfId="0" applyNumberFormat="1" applyFont="1" applyFill="1" applyBorder="1" applyAlignme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44" fontId="22" fillId="0" borderId="6" xfId="2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vertical="center"/>
    </xf>
    <xf numFmtId="0" fontId="22" fillId="7" borderId="6" xfId="0" applyFont="1" applyFill="1" applyBorder="1" applyAlignment="1">
      <alignment vertical="center" wrapText="1"/>
    </xf>
    <xf numFmtId="44" fontId="22" fillId="0" borderId="6" xfId="2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44" fontId="16" fillId="7" borderId="2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4" fontId="16" fillId="0" borderId="6" xfId="2" applyFont="1" applyBorder="1" applyAlignment="1">
      <alignment horizontal="center" vertical="center" wrapText="1"/>
    </xf>
    <xf numFmtId="0" fontId="19" fillId="7" borderId="6" xfId="0" applyFont="1" applyFill="1" applyBorder="1" applyAlignment="1">
      <alignment vertical="center" wrapText="1"/>
    </xf>
    <xf numFmtId="0" fontId="19" fillId="7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6" xfId="0" applyFont="1" applyFill="1" applyBorder="1" applyAlignment="1">
      <alignment vertical="center" wrapText="1"/>
    </xf>
    <xf numFmtId="0" fontId="19" fillId="13" borderId="6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vertical="center" wrapText="1"/>
    </xf>
    <xf numFmtId="0" fontId="11" fillId="0" borderId="0" xfId="0" applyFont="1"/>
    <xf numFmtId="0" fontId="22" fillId="7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0" fillId="15" borderId="6" xfId="0" applyFont="1" applyFill="1" applyBorder="1"/>
    <xf numFmtId="44" fontId="16" fillId="0" borderId="25" xfId="0" applyNumberFormat="1" applyFont="1" applyBorder="1" applyAlignment="1">
      <alignment vertical="center"/>
    </xf>
    <xf numFmtId="0" fontId="19" fillId="14" borderId="6" xfId="0" applyFont="1" applyFill="1" applyBorder="1" applyAlignment="1">
      <alignment vertical="center"/>
    </xf>
    <xf numFmtId="0" fontId="19" fillId="13" borderId="6" xfId="0" applyFont="1" applyFill="1" applyBorder="1" applyAlignment="1">
      <alignment horizontal="center" vertical="center" wrapText="1"/>
    </xf>
    <xf numFmtId="44" fontId="10" fillId="0" borderId="0" xfId="0" applyNumberFormat="1" applyFont="1" applyAlignment="1">
      <alignment vertical="center"/>
    </xf>
    <xf numFmtId="44" fontId="16" fillId="0" borderId="6" xfId="2" applyFont="1" applyFill="1" applyBorder="1" applyAlignment="1">
      <alignment horizontal="center" vertical="center"/>
    </xf>
    <xf numFmtId="0" fontId="23" fillId="14" borderId="6" xfId="0" applyFont="1" applyFill="1" applyBorder="1" applyAlignment="1">
      <alignment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1" fillId="7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4" fontId="7" fillId="0" borderId="6" xfId="2" applyFont="1" applyBorder="1" applyAlignment="1">
      <alignment horizontal="center" vertical="center"/>
    </xf>
    <xf numFmtId="44" fontId="16" fillId="0" borderId="26" xfId="0" applyNumberFormat="1" applyFont="1" applyBorder="1"/>
    <xf numFmtId="0" fontId="25" fillId="0" borderId="6" xfId="0" applyFont="1" applyBorder="1" applyAlignment="1">
      <alignment horizontal="center" vertical="center" wrapText="1"/>
    </xf>
    <xf numFmtId="9" fontId="7" fillId="0" borderId="6" xfId="2" applyNumberFormat="1" applyFont="1" applyBorder="1" applyAlignment="1">
      <alignment horizontal="center" vertical="center"/>
    </xf>
    <xf numFmtId="9" fontId="7" fillId="0" borderId="0" xfId="2" applyNumberFormat="1" applyFont="1" applyBorder="1" applyAlignment="1">
      <alignment horizontal="center" vertical="center"/>
    </xf>
    <xf numFmtId="44" fontId="27" fillId="7" borderId="6" xfId="2" applyFont="1" applyFill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0" fontId="10" fillId="0" borderId="0" xfId="0" applyFont="1" applyBorder="1"/>
    <xf numFmtId="0" fontId="10" fillId="0" borderId="26" xfId="0" applyFont="1" applyBorder="1"/>
    <xf numFmtId="44" fontId="7" fillId="0" borderId="26" xfId="2" applyFont="1" applyBorder="1" applyAlignment="1">
      <alignment horizontal="center" vertical="center"/>
    </xf>
    <xf numFmtId="0" fontId="16" fillId="0" borderId="0" xfId="0" applyFont="1" applyBorder="1"/>
    <xf numFmtId="44" fontId="7" fillId="0" borderId="0" xfId="2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7" xfId="0" applyFont="1" applyBorder="1"/>
    <xf numFmtId="0" fontId="10" fillId="0" borderId="22" xfId="0" applyFont="1" applyBorder="1"/>
    <xf numFmtId="0" fontId="10" fillId="0" borderId="28" xfId="0" applyFont="1" applyBorder="1"/>
    <xf numFmtId="0" fontId="10" fillId="0" borderId="29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/>
    <xf numFmtId="0" fontId="2" fillId="16" borderId="6" xfId="0" applyFont="1" applyFill="1" applyBorder="1" applyAlignment="1">
      <alignment horizontal="center" vertical="center"/>
    </xf>
    <xf numFmtId="44" fontId="0" fillId="16" borderId="6" xfId="0" applyNumberFormat="1" applyFill="1" applyBorder="1"/>
    <xf numFmtId="0" fontId="2" fillId="17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44" fontId="0" fillId="17" borderId="6" xfId="2" applyFont="1" applyFill="1" applyBorder="1"/>
    <xf numFmtId="44" fontId="0" fillId="0" borderId="6" xfId="2" applyFont="1" applyFill="1" applyBorder="1"/>
    <xf numFmtId="44" fontId="2" fillId="11" borderId="6" xfId="0" applyNumberFormat="1" applyFont="1" applyFill="1" applyBorder="1" applyAlignment="1"/>
    <xf numFmtId="0" fontId="0" fillId="0" borderId="6" xfId="0" applyFill="1" applyBorder="1" applyAlignment="1">
      <alignment vertical="center"/>
    </xf>
    <xf numFmtId="44" fontId="2" fillId="16" borderId="6" xfId="0" applyNumberFormat="1" applyFont="1" applyFill="1" applyBorder="1" applyAlignment="1">
      <alignment vertical="center"/>
    </xf>
    <xf numFmtId="44" fontId="0" fillId="0" borderId="23" xfId="0" applyNumberFormat="1" applyBorder="1" applyAlignment="1">
      <alignment vertical="center"/>
    </xf>
    <xf numFmtId="44" fontId="2" fillId="11" borderId="6" xfId="0" applyNumberFormat="1" applyFont="1" applyFill="1" applyBorder="1" applyAlignment="1">
      <alignment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18" borderId="33" xfId="0" applyFont="1" applyFill="1" applyBorder="1"/>
    <xf numFmtId="0" fontId="29" fillId="0" borderId="33" xfId="0" applyFont="1" applyBorder="1"/>
    <xf numFmtId="0" fontId="29" fillId="0" borderId="24" xfId="0" applyFont="1" applyBorder="1"/>
    <xf numFmtId="0" fontId="29" fillId="0" borderId="23" xfId="0" applyFont="1" applyBorder="1"/>
    <xf numFmtId="0" fontId="29" fillId="0" borderId="32" xfId="0" applyFont="1" applyBorder="1"/>
    <xf numFmtId="0" fontId="29" fillId="0" borderId="39" xfId="0" applyFont="1" applyBorder="1"/>
    <xf numFmtId="0" fontId="29" fillId="0" borderId="40" xfId="0" applyFont="1" applyBorder="1"/>
    <xf numFmtId="0" fontId="29" fillId="0" borderId="31" xfId="0" applyFont="1" applyBorder="1"/>
    <xf numFmtId="0" fontId="29" fillId="18" borderId="31" xfId="0" applyFont="1" applyFill="1" applyBorder="1"/>
    <xf numFmtId="0" fontId="29" fillId="18" borderId="25" xfId="0" applyFont="1" applyFill="1" applyBorder="1"/>
    <xf numFmtId="0" fontId="29" fillId="0" borderId="6" xfId="0" applyFont="1" applyBorder="1"/>
    <xf numFmtId="0" fontId="29" fillId="0" borderId="30" xfId="0" applyFont="1" applyBorder="1"/>
    <xf numFmtId="0" fontId="29" fillId="0" borderId="25" xfId="0" applyFont="1" applyBorder="1"/>
    <xf numFmtId="0" fontId="29" fillId="0" borderId="41" xfId="0" applyFont="1" applyBorder="1"/>
    <xf numFmtId="0" fontId="29" fillId="0" borderId="42" xfId="0" applyFont="1" applyBorder="1"/>
    <xf numFmtId="0" fontId="29" fillId="18" borderId="6" xfId="0" applyFont="1" applyFill="1" applyBorder="1"/>
    <xf numFmtId="0" fontId="29" fillId="18" borderId="30" xfId="0" applyFont="1" applyFill="1" applyBorder="1"/>
    <xf numFmtId="0" fontId="29" fillId="18" borderId="41" xfId="0" applyFont="1" applyFill="1" applyBorder="1"/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/>
    <xf numFmtId="0" fontId="29" fillId="0" borderId="51" xfId="0" applyFont="1" applyBorder="1"/>
    <xf numFmtId="0" fontId="29" fillId="0" borderId="44" xfId="0" applyFont="1" applyBorder="1"/>
    <xf numFmtId="0" fontId="29" fillId="0" borderId="52" xfId="0" applyFont="1" applyBorder="1"/>
    <xf numFmtId="0" fontId="29" fillId="0" borderId="43" xfId="0" applyFont="1" applyBorder="1"/>
    <xf numFmtId="0" fontId="29" fillId="18" borderId="44" xfId="0" applyFont="1" applyFill="1" applyBorder="1"/>
    <xf numFmtId="0" fontId="29" fillId="0" borderId="31" xfId="0" applyFont="1" applyFill="1" applyBorder="1"/>
    <xf numFmtId="0" fontId="29" fillId="11" borderId="30" xfId="0" applyFont="1" applyFill="1" applyBorder="1"/>
    <xf numFmtId="0" fontId="29" fillId="0" borderId="6" xfId="0" applyFont="1" applyFill="1" applyBorder="1"/>
    <xf numFmtId="0" fontId="29" fillId="18" borderId="45" xfId="0" applyFont="1" applyFill="1" applyBorder="1"/>
    <xf numFmtId="0" fontId="0" fillId="7" borderId="6" xfId="0" applyFill="1" applyBorder="1" applyAlignment="1">
      <alignment vertical="center"/>
    </xf>
    <xf numFmtId="44" fontId="0" fillId="7" borderId="6" xfId="0" applyNumberFormat="1" applyFill="1" applyBorder="1" applyAlignment="1">
      <alignment vertical="center"/>
    </xf>
    <xf numFmtId="44" fontId="0" fillId="7" borderId="6" xfId="2" applyFont="1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44" fontId="0" fillId="19" borderId="6" xfId="0" applyNumberFormat="1" applyFill="1" applyBorder="1" applyAlignment="1">
      <alignment vertical="center"/>
    </xf>
    <xf numFmtId="44" fontId="2" fillId="7" borderId="6" xfId="2" applyFont="1" applyFill="1" applyBorder="1" applyAlignment="1">
      <alignment vertical="center"/>
    </xf>
    <xf numFmtId="44" fontId="2" fillId="19" borderId="6" xfId="0" applyNumberFormat="1" applyFont="1" applyFill="1" applyBorder="1" applyAlignment="1">
      <alignment vertical="center"/>
    </xf>
    <xf numFmtId="0" fontId="20" fillId="11" borderId="6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44" fontId="16" fillId="0" borderId="6" xfId="2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6" fillId="0" borderId="6" xfId="0" applyFont="1" applyBorder="1"/>
    <xf numFmtId="0" fontId="20" fillId="11" borderId="6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4" fontId="9" fillId="0" borderId="6" xfId="2" applyFont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70</xdr:row>
      <xdr:rowOff>161924</xdr:rowOff>
    </xdr:from>
    <xdr:to>
      <xdr:col>6</xdr:col>
      <xdr:colOff>504825</xdr:colOff>
      <xdr:row>77</xdr:row>
      <xdr:rowOff>104774</xdr:rowOff>
    </xdr:to>
    <xdr:cxnSp macro="">
      <xdr:nvCxnSpPr>
        <xdr:cNvPr id="2" name="Conector: angular 1">
          <a:extLst>
            <a:ext uri="{FF2B5EF4-FFF2-40B4-BE49-F238E27FC236}">
              <a16:creationId xmlns:a16="http://schemas.microsoft.com/office/drawing/2014/main" id="{7BD836B2-9D70-4670-A854-F5D94A9DD780}"/>
            </a:ext>
          </a:extLst>
        </xdr:cNvPr>
        <xdr:cNvCxnSpPr/>
      </xdr:nvCxnSpPr>
      <xdr:spPr>
        <a:xfrm rot="10800000" flipV="1">
          <a:off x="7562850" y="30118049"/>
          <a:ext cx="2390775" cy="1228725"/>
        </a:xfrm>
        <a:prstGeom prst="bentConnector3">
          <a:avLst>
            <a:gd name="adj1" fmla="val -1681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JMVGVUK\archivos%20en%20red%20p.s\Users\Saavedra\Desktop\numletra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numletras"/>
    </sheetNames>
    <definedNames>
      <definedName name="NumLetras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8B40-58CA-494D-898C-A7795A73C0BF}">
  <dimension ref="A1:N1111"/>
  <sheetViews>
    <sheetView workbookViewId="0">
      <selection activeCell="M21" sqref="M21"/>
    </sheetView>
  </sheetViews>
  <sheetFormatPr baseColWidth="10" defaultRowHeight="12.75" x14ac:dyDescent="0.2"/>
  <cols>
    <col min="1" max="1" width="5" style="83" bestFit="1" customWidth="1"/>
    <col min="2" max="2" width="42.5703125" style="83" customWidth="1"/>
    <col min="3" max="3" width="7.85546875" style="83" customWidth="1"/>
    <col min="4" max="4" width="7.42578125" style="83" bestFit="1" customWidth="1"/>
    <col min="5" max="5" width="11.42578125" style="136"/>
    <col min="6" max="6" width="14" style="136" bestFit="1" customWidth="1"/>
    <col min="7" max="7" width="13.7109375" style="83" customWidth="1"/>
    <col min="8" max="8" width="11.42578125" style="84" hidden="1" customWidth="1"/>
    <col min="9" max="9" width="1.42578125" style="18" hidden="1" customWidth="1"/>
    <col min="10" max="10" width="12.5703125" style="142" hidden="1" customWidth="1"/>
    <col min="11" max="16384" width="11.42578125" style="18"/>
  </cols>
  <sheetData>
    <row r="1" spans="1:14" x14ac:dyDescent="0.2">
      <c r="A1" s="229" t="s">
        <v>124</v>
      </c>
      <c r="B1" s="229"/>
      <c r="C1" s="229"/>
      <c r="D1" s="229"/>
      <c r="E1" s="229"/>
      <c r="F1" s="229"/>
      <c r="J1" s="18"/>
    </row>
    <row r="2" spans="1:14" x14ac:dyDescent="0.2">
      <c r="A2" s="230" t="s">
        <v>125</v>
      </c>
      <c r="B2" s="85" t="s">
        <v>126</v>
      </c>
      <c r="C2" s="230" t="s">
        <v>127</v>
      </c>
      <c r="D2" s="230" t="s">
        <v>128</v>
      </c>
      <c r="E2" s="226" t="s">
        <v>129</v>
      </c>
      <c r="F2" s="226" t="s">
        <v>130</v>
      </c>
      <c r="G2" s="225" t="s">
        <v>131</v>
      </c>
      <c r="H2" s="86" t="s">
        <v>132</v>
      </c>
      <c r="J2" s="226" t="s">
        <v>133</v>
      </c>
      <c r="M2" s="87">
        <v>0.15</v>
      </c>
    </row>
    <row r="3" spans="1:14" x14ac:dyDescent="0.2">
      <c r="A3" s="230"/>
      <c r="B3" s="88" t="s">
        <v>134</v>
      </c>
      <c r="C3" s="230"/>
      <c r="D3" s="230"/>
      <c r="E3" s="226"/>
      <c r="F3" s="226"/>
      <c r="G3" s="225"/>
      <c r="H3" s="89">
        <v>0.05</v>
      </c>
      <c r="I3" s="90"/>
      <c r="J3" s="226"/>
      <c r="L3" s="18" t="s">
        <v>135</v>
      </c>
      <c r="M3" s="18" t="s">
        <v>136</v>
      </c>
      <c r="N3" s="18" t="s">
        <v>137</v>
      </c>
    </row>
    <row r="4" spans="1:14" ht="15" customHeight="1" x14ac:dyDescent="0.2">
      <c r="A4" s="227" t="s">
        <v>138</v>
      </c>
      <c r="B4" s="227"/>
      <c r="C4" s="227"/>
      <c r="D4" s="227"/>
      <c r="E4" s="227"/>
      <c r="F4" s="227"/>
      <c r="J4" s="18"/>
      <c r="L4" s="91">
        <f>SUM(F6:F17)</f>
        <v>4959.3515000000007</v>
      </c>
      <c r="M4" s="92">
        <f>L4*M2</f>
        <v>743.90272500000003</v>
      </c>
      <c r="N4" s="93">
        <f>SUM(L4:M4)</f>
        <v>5703.2542250000006</v>
      </c>
    </row>
    <row r="5" spans="1:14" ht="15" customHeight="1" x14ac:dyDescent="0.2">
      <c r="A5" s="228" t="s">
        <v>139</v>
      </c>
      <c r="B5" s="228"/>
      <c r="C5" s="228"/>
      <c r="D5" s="228"/>
      <c r="E5" s="228"/>
      <c r="F5" s="228"/>
      <c r="J5" s="18"/>
    </row>
    <row r="6" spans="1:14" x14ac:dyDescent="0.2">
      <c r="A6" s="94">
        <v>1</v>
      </c>
      <c r="B6" s="95" t="s">
        <v>140</v>
      </c>
      <c r="C6" s="94">
        <v>1</v>
      </c>
      <c r="D6" s="94" t="s">
        <v>128</v>
      </c>
      <c r="E6" s="96">
        <f t="shared" ref="E6:E17" si="0">J6-H6</f>
        <v>65.55</v>
      </c>
      <c r="F6" s="96">
        <f>C6*E6</f>
        <v>65.55</v>
      </c>
      <c r="H6" s="97">
        <f t="shared" ref="H6:H17" si="1">(J6*H$3)</f>
        <v>3.45</v>
      </c>
      <c r="J6" s="96">
        <v>69</v>
      </c>
    </row>
    <row r="7" spans="1:14" x14ac:dyDescent="0.2">
      <c r="A7" s="98">
        <v>2</v>
      </c>
      <c r="B7" s="95" t="s">
        <v>141</v>
      </c>
      <c r="C7" s="99">
        <v>1</v>
      </c>
      <c r="D7" s="94" t="s">
        <v>128</v>
      </c>
      <c r="E7" s="96">
        <f t="shared" si="0"/>
        <v>12.0175</v>
      </c>
      <c r="F7" s="96">
        <f t="shared" ref="F7:F70" si="2">C7*E7</f>
        <v>12.0175</v>
      </c>
      <c r="H7" s="97">
        <f t="shared" si="1"/>
        <v>0.63250000000000006</v>
      </c>
      <c r="J7" s="96">
        <v>12.65</v>
      </c>
    </row>
    <row r="8" spans="1:14" x14ac:dyDescent="0.2">
      <c r="A8" s="98">
        <v>3</v>
      </c>
      <c r="B8" s="95" t="s">
        <v>142</v>
      </c>
      <c r="C8" s="99">
        <v>1</v>
      </c>
      <c r="D8" s="94" t="s">
        <v>128</v>
      </c>
      <c r="E8" s="96">
        <f t="shared" si="0"/>
        <v>3.7715000000000001</v>
      </c>
      <c r="F8" s="96">
        <f t="shared" si="2"/>
        <v>3.7715000000000001</v>
      </c>
      <c r="H8" s="97">
        <f t="shared" si="1"/>
        <v>0.19850000000000001</v>
      </c>
      <c r="J8" s="96">
        <v>3.97</v>
      </c>
    </row>
    <row r="9" spans="1:14" x14ac:dyDescent="0.2">
      <c r="A9" s="98">
        <v>4</v>
      </c>
      <c r="B9" s="95" t="s">
        <v>143</v>
      </c>
      <c r="C9" s="94">
        <v>1</v>
      </c>
      <c r="D9" s="94" t="s">
        <v>128</v>
      </c>
      <c r="E9" s="96">
        <f t="shared" si="0"/>
        <v>43.7</v>
      </c>
      <c r="F9" s="96">
        <f t="shared" si="2"/>
        <v>43.7</v>
      </c>
      <c r="H9" s="97">
        <f t="shared" si="1"/>
        <v>2.3000000000000003</v>
      </c>
      <c r="J9" s="96">
        <v>46</v>
      </c>
    </row>
    <row r="10" spans="1:14" ht="25.5" x14ac:dyDescent="0.2">
      <c r="A10" s="98">
        <v>5</v>
      </c>
      <c r="B10" s="100" t="s">
        <v>144</v>
      </c>
      <c r="C10" s="94">
        <v>1</v>
      </c>
      <c r="D10" s="94" t="s">
        <v>128</v>
      </c>
      <c r="E10" s="96">
        <f t="shared" si="0"/>
        <v>32.774999999999999</v>
      </c>
      <c r="F10" s="96">
        <f t="shared" si="2"/>
        <v>32.774999999999999</v>
      </c>
      <c r="H10" s="97">
        <f t="shared" si="1"/>
        <v>1.7250000000000001</v>
      </c>
      <c r="J10" s="96">
        <v>34.5</v>
      </c>
    </row>
    <row r="11" spans="1:14" x14ac:dyDescent="0.2">
      <c r="A11" s="98">
        <v>6</v>
      </c>
      <c r="B11" s="95" t="s">
        <v>145</v>
      </c>
      <c r="C11" s="94">
        <v>1</v>
      </c>
      <c r="D11" s="94" t="s">
        <v>128</v>
      </c>
      <c r="E11" s="96">
        <f t="shared" si="0"/>
        <v>10.925000000000001</v>
      </c>
      <c r="F11" s="96">
        <f t="shared" si="2"/>
        <v>10.925000000000001</v>
      </c>
      <c r="H11" s="97">
        <f t="shared" si="1"/>
        <v>0.57500000000000007</v>
      </c>
      <c r="J11" s="96">
        <v>11.5</v>
      </c>
    </row>
    <row r="12" spans="1:14" x14ac:dyDescent="0.2">
      <c r="A12" s="98">
        <v>7</v>
      </c>
      <c r="B12" s="100" t="s">
        <v>146</v>
      </c>
      <c r="C12" s="94">
        <v>1</v>
      </c>
      <c r="D12" s="94" t="s">
        <v>128</v>
      </c>
      <c r="E12" s="96">
        <f t="shared" si="0"/>
        <v>21.85</v>
      </c>
      <c r="F12" s="96">
        <f t="shared" si="2"/>
        <v>21.85</v>
      </c>
      <c r="H12" s="97">
        <f t="shared" si="1"/>
        <v>1.1500000000000001</v>
      </c>
      <c r="J12" s="96">
        <v>23</v>
      </c>
    </row>
    <row r="13" spans="1:14" x14ac:dyDescent="0.2">
      <c r="A13" s="98">
        <v>8</v>
      </c>
      <c r="B13" s="95" t="s">
        <v>147</v>
      </c>
      <c r="C13" s="94">
        <v>1</v>
      </c>
      <c r="D13" s="94" t="s">
        <v>128</v>
      </c>
      <c r="E13" s="96">
        <f t="shared" si="0"/>
        <v>10.925000000000001</v>
      </c>
      <c r="F13" s="96">
        <f t="shared" si="2"/>
        <v>10.925000000000001</v>
      </c>
      <c r="H13" s="97">
        <f t="shared" si="1"/>
        <v>0.57500000000000007</v>
      </c>
      <c r="J13" s="96">
        <v>11.5</v>
      </c>
    </row>
    <row r="14" spans="1:14" x14ac:dyDescent="0.2">
      <c r="A14" s="98">
        <v>9</v>
      </c>
      <c r="B14" s="100" t="s">
        <v>148</v>
      </c>
      <c r="C14" s="94">
        <v>1</v>
      </c>
      <c r="D14" s="94" t="s">
        <v>128</v>
      </c>
      <c r="E14" s="96">
        <f t="shared" si="0"/>
        <v>639.11249999999995</v>
      </c>
      <c r="F14" s="96">
        <f t="shared" si="2"/>
        <v>639.11249999999995</v>
      </c>
      <c r="H14" s="97">
        <f t="shared" si="1"/>
        <v>33.637500000000003</v>
      </c>
      <c r="J14" s="96">
        <v>672.75</v>
      </c>
    </row>
    <row r="15" spans="1:14" x14ac:dyDescent="0.2">
      <c r="A15" s="98">
        <v>10</v>
      </c>
      <c r="B15" s="100" t="s">
        <v>149</v>
      </c>
      <c r="C15" s="94">
        <v>1</v>
      </c>
      <c r="D15" s="94" t="s">
        <v>128</v>
      </c>
      <c r="E15" s="96">
        <f t="shared" si="0"/>
        <v>163.875</v>
      </c>
      <c r="F15" s="96">
        <f t="shared" si="2"/>
        <v>163.875</v>
      </c>
      <c r="H15" s="97">
        <f t="shared" si="1"/>
        <v>8.625</v>
      </c>
      <c r="J15" s="96">
        <v>172.5</v>
      </c>
    </row>
    <row r="16" spans="1:14" ht="25.5" x14ac:dyDescent="0.2">
      <c r="A16" s="98">
        <v>11</v>
      </c>
      <c r="B16" s="100" t="s">
        <v>150</v>
      </c>
      <c r="C16" s="94">
        <v>1</v>
      </c>
      <c r="D16" s="94" t="s">
        <v>128</v>
      </c>
      <c r="E16" s="96">
        <f t="shared" si="0"/>
        <v>3823.75</v>
      </c>
      <c r="F16" s="96">
        <f t="shared" si="2"/>
        <v>3823.75</v>
      </c>
      <c r="H16" s="97">
        <f t="shared" si="1"/>
        <v>201.25</v>
      </c>
      <c r="J16" s="96">
        <v>4025</v>
      </c>
    </row>
    <row r="17" spans="1:10" x14ac:dyDescent="0.2">
      <c r="A17" s="98">
        <v>12</v>
      </c>
      <c r="B17" s="95" t="s">
        <v>151</v>
      </c>
      <c r="C17" s="99">
        <v>1</v>
      </c>
      <c r="D17" s="94" t="s">
        <v>128</v>
      </c>
      <c r="E17" s="96">
        <f t="shared" si="0"/>
        <v>131.1</v>
      </c>
      <c r="F17" s="96">
        <f t="shared" si="2"/>
        <v>131.1</v>
      </c>
      <c r="H17" s="97">
        <f t="shared" si="1"/>
        <v>6.9</v>
      </c>
      <c r="J17" s="96">
        <v>138</v>
      </c>
    </row>
    <row r="18" spans="1:10" x14ac:dyDescent="0.2">
      <c r="A18" s="221" t="s">
        <v>152</v>
      </c>
      <c r="B18" s="221"/>
      <c r="C18" s="221"/>
      <c r="D18" s="221"/>
      <c r="E18" s="221"/>
      <c r="F18" s="221"/>
      <c r="H18" s="101"/>
      <c r="J18" s="18"/>
    </row>
    <row r="19" spans="1:10" x14ac:dyDescent="0.2">
      <c r="A19" s="98">
        <v>13</v>
      </c>
      <c r="B19" s="100" t="s">
        <v>140</v>
      </c>
      <c r="C19" s="94">
        <v>1</v>
      </c>
      <c r="D19" s="94" t="s">
        <v>128</v>
      </c>
      <c r="E19" s="96">
        <f t="shared" ref="E19:E27" si="3">J19-H19</f>
        <v>65.55</v>
      </c>
      <c r="F19" s="96">
        <f t="shared" si="2"/>
        <v>65.55</v>
      </c>
      <c r="H19" s="102">
        <f t="shared" ref="H19:H27" si="4">(J19*H$3)</f>
        <v>3.45</v>
      </c>
      <c r="J19" s="96">
        <v>69</v>
      </c>
    </row>
    <row r="20" spans="1:10" x14ac:dyDescent="0.2">
      <c r="A20" s="98">
        <v>14</v>
      </c>
      <c r="B20" s="100" t="s">
        <v>141</v>
      </c>
      <c r="C20" s="94">
        <v>1</v>
      </c>
      <c r="D20" s="94" t="s">
        <v>128</v>
      </c>
      <c r="E20" s="96">
        <f t="shared" si="3"/>
        <v>12.0175</v>
      </c>
      <c r="F20" s="96">
        <f t="shared" si="2"/>
        <v>12.0175</v>
      </c>
      <c r="H20" s="102">
        <f t="shared" si="4"/>
        <v>0.63250000000000006</v>
      </c>
      <c r="J20" s="96">
        <v>12.65</v>
      </c>
    </row>
    <row r="21" spans="1:10" ht="25.5" x14ac:dyDescent="0.2">
      <c r="A21" s="98">
        <v>15</v>
      </c>
      <c r="B21" s="100" t="s">
        <v>153</v>
      </c>
      <c r="C21" s="94">
        <v>1</v>
      </c>
      <c r="D21" s="94" t="s">
        <v>128</v>
      </c>
      <c r="E21" s="96">
        <f t="shared" si="3"/>
        <v>32.774999999999999</v>
      </c>
      <c r="F21" s="96">
        <f t="shared" si="2"/>
        <v>32.774999999999999</v>
      </c>
      <c r="H21" s="102">
        <f t="shared" si="4"/>
        <v>1.7250000000000001</v>
      </c>
      <c r="J21" s="96">
        <v>34.5</v>
      </c>
    </row>
    <row r="22" spans="1:10" x14ac:dyDescent="0.2">
      <c r="A22" s="98">
        <v>16</v>
      </c>
      <c r="B22" s="100" t="s">
        <v>154</v>
      </c>
      <c r="C22" s="94">
        <v>1</v>
      </c>
      <c r="D22" s="94" t="s">
        <v>128</v>
      </c>
      <c r="E22" s="96">
        <f t="shared" si="3"/>
        <v>131.1</v>
      </c>
      <c r="F22" s="96">
        <f t="shared" si="2"/>
        <v>131.1</v>
      </c>
      <c r="H22" s="102">
        <f t="shared" si="4"/>
        <v>6.9</v>
      </c>
      <c r="J22" s="96">
        <v>138</v>
      </c>
    </row>
    <row r="23" spans="1:10" x14ac:dyDescent="0.2">
      <c r="A23" s="98">
        <v>17</v>
      </c>
      <c r="B23" s="100" t="s">
        <v>155</v>
      </c>
      <c r="C23" s="94">
        <v>1</v>
      </c>
      <c r="D23" s="94" t="s">
        <v>128</v>
      </c>
      <c r="E23" s="96">
        <f t="shared" si="3"/>
        <v>43.7</v>
      </c>
      <c r="F23" s="96">
        <f t="shared" si="2"/>
        <v>43.7</v>
      </c>
      <c r="H23" s="102">
        <f t="shared" si="4"/>
        <v>2.3000000000000003</v>
      </c>
      <c r="J23" s="96">
        <v>46</v>
      </c>
    </row>
    <row r="24" spans="1:10" ht="25.5" x14ac:dyDescent="0.2">
      <c r="A24" s="98">
        <v>18</v>
      </c>
      <c r="B24" s="100" t="s">
        <v>156</v>
      </c>
      <c r="C24" s="94">
        <v>1</v>
      </c>
      <c r="D24" s="94" t="s">
        <v>128</v>
      </c>
      <c r="E24" s="96">
        <f t="shared" si="3"/>
        <v>32.774999999999999</v>
      </c>
      <c r="F24" s="96">
        <f t="shared" si="2"/>
        <v>32.774999999999999</v>
      </c>
      <c r="H24" s="102">
        <f t="shared" si="4"/>
        <v>1.7250000000000001</v>
      </c>
      <c r="J24" s="96">
        <v>34.5</v>
      </c>
    </row>
    <row r="25" spans="1:10" x14ac:dyDescent="0.2">
      <c r="A25" s="98">
        <v>19</v>
      </c>
      <c r="B25" s="100" t="s">
        <v>157</v>
      </c>
      <c r="C25" s="94">
        <v>1</v>
      </c>
      <c r="D25" s="94" t="s">
        <v>128</v>
      </c>
      <c r="E25" s="96">
        <f t="shared" si="3"/>
        <v>10.925000000000001</v>
      </c>
      <c r="F25" s="96">
        <f t="shared" si="2"/>
        <v>10.925000000000001</v>
      </c>
      <c r="H25" s="102">
        <f t="shared" si="4"/>
        <v>0.57500000000000007</v>
      </c>
      <c r="J25" s="96">
        <v>11.5</v>
      </c>
    </row>
    <row r="26" spans="1:10" x14ac:dyDescent="0.2">
      <c r="A26" s="98">
        <v>20</v>
      </c>
      <c r="B26" s="100" t="s">
        <v>158</v>
      </c>
      <c r="C26" s="94">
        <v>1</v>
      </c>
      <c r="D26" s="94" t="s">
        <v>128</v>
      </c>
      <c r="E26" s="96">
        <f t="shared" si="3"/>
        <v>3.2775000000000003</v>
      </c>
      <c r="F26" s="96">
        <f t="shared" si="2"/>
        <v>3.2775000000000003</v>
      </c>
      <c r="H26" s="102">
        <f t="shared" si="4"/>
        <v>0.17250000000000001</v>
      </c>
      <c r="J26" s="96">
        <v>3.45</v>
      </c>
    </row>
    <row r="27" spans="1:10" x14ac:dyDescent="0.2">
      <c r="A27" s="98">
        <v>21</v>
      </c>
      <c r="B27" s="100" t="s">
        <v>159</v>
      </c>
      <c r="C27" s="94">
        <v>1</v>
      </c>
      <c r="D27" s="94" t="s">
        <v>128</v>
      </c>
      <c r="E27" s="96">
        <f t="shared" si="3"/>
        <v>10.925000000000001</v>
      </c>
      <c r="F27" s="96">
        <f t="shared" si="2"/>
        <v>10.925000000000001</v>
      </c>
      <c r="H27" s="102">
        <f t="shared" si="4"/>
        <v>0.57500000000000007</v>
      </c>
      <c r="J27" s="96">
        <v>11.5</v>
      </c>
    </row>
    <row r="28" spans="1:10" x14ac:dyDescent="0.2">
      <c r="A28" s="221" t="s">
        <v>160</v>
      </c>
      <c r="B28" s="221"/>
      <c r="C28" s="221"/>
      <c r="D28" s="221"/>
      <c r="E28" s="221"/>
      <c r="F28" s="221"/>
      <c r="H28" s="101"/>
      <c r="J28" s="18"/>
    </row>
    <row r="29" spans="1:10" x14ac:dyDescent="0.2">
      <c r="A29" s="98">
        <v>22</v>
      </c>
      <c r="B29" s="100" t="s">
        <v>161</v>
      </c>
      <c r="C29" s="94">
        <v>1</v>
      </c>
      <c r="D29" s="94" t="s">
        <v>128</v>
      </c>
      <c r="E29" s="96">
        <f t="shared" ref="E29:E39" si="5">J29-H29</f>
        <v>65.55</v>
      </c>
      <c r="F29" s="96">
        <f t="shared" si="2"/>
        <v>65.55</v>
      </c>
      <c r="H29" s="102">
        <f t="shared" ref="H29:H39" si="6">(J29*H$3)</f>
        <v>3.45</v>
      </c>
      <c r="J29" s="96">
        <v>69</v>
      </c>
    </row>
    <row r="30" spans="1:10" x14ac:dyDescent="0.2">
      <c r="A30" s="98">
        <v>23</v>
      </c>
      <c r="B30" s="100" t="s">
        <v>162</v>
      </c>
      <c r="C30" s="94">
        <v>1</v>
      </c>
      <c r="D30" s="94" t="s">
        <v>128</v>
      </c>
      <c r="E30" s="96">
        <f t="shared" si="5"/>
        <v>12.0175</v>
      </c>
      <c r="F30" s="96">
        <f t="shared" si="2"/>
        <v>12.0175</v>
      </c>
      <c r="H30" s="102">
        <f t="shared" si="6"/>
        <v>0.63250000000000006</v>
      </c>
      <c r="J30" s="96">
        <v>12.65</v>
      </c>
    </row>
    <row r="31" spans="1:10" x14ac:dyDescent="0.2">
      <c r="A31" s="98">
        <v>24</v>
      </c>
      <c r="B31" s="100" t="s">
        <v>163</v>
      </c>
      <c r="C31" s="94">
        <v>1</v>
      </c>
      <c r="D31" s="94" t="s">
        <v>128</v>
      </c>
      <c r="E31" s="96">
        <f t="shared" si="5"/>
        <v>26.220000000000002</v>
      </c>
      <c r="F31" s="96">
        <f t="shared" si="2"/>
        <v>26.220000000000002</v>
      </c>
      <c r="H31" s="102">
        <f t="shared" si="6"/>
        <v>1.3800000000000001</v>
      </c>
      <c r="J31" s="96">
        <v>27.6</v>
      </c>
    </row>
    <row r="32" spans="1:10" x14ac:dyDescent="0.2">
      <c r="A32" s="98">
        <v>25</v>
      </c>
      <c r="B32" s="100" t="s">
        <v>164</v>
      </c>
      <c r="C32" s="94">
        <v>1</v>
      </c>
      <c r="D32" s="94" t="s">
        <v>128</v>
      </c>
      <c r="E32" s="96">
        <f t="shared" si="5"/>
        <v>75.382499999999993</v>
      </c>
      <c r="F32" s="96">
        <f t="shared" si="2"/>
        <v>75.382499999999993</v>
      </c>
      <c r="H32" s="102">
        <f t="shared" si="6"/>
        <v>3.9674999999999998</v>
      </c>
      <c r="J32" s="96">
        <v>79.349999999999994</v>
      </c>
    </row>
    <row r="33" spans="1:14" x14ac:dyDescent="0.2">
      <c r="A33" s="98">
        <v>26</v>
      </c>
      <c r="B33" s="100" t="s">
        <v>165</v>
      </c>
      <c r="C33" s="94">
        <v>1</v>
      </c>
      <c r="D33" s="94" t="s">
        <v>128</v>
      </c>
      <c r="E33" s="96">
        <f t="shared" si="5"/>
        <v>37.695999999999998</v>
      </c>
      <c r="F33" s="96">
        <f t="shared" si="2"/>
        <v>37.695999999999998</v>
      </c>
      <c r="H33" s="102">
        <f t="shared" si="6"/>
        <v>1.984</v>
      </c>
      <c r="J33" s="96">
        <v>39.68</v>
      </c>
    </row>
    <row r="34" spans="1:14" x14ac:dyDescent="0.2">
      <c r="A34" s="98">
        <v>27</v>
      </c>
      <c r="B34" s="100" t="s">
        <v>166</v>
      </c>
      <c r="C34" s="94">
        <v>1</v>
      </c>
      <c r="D34" s="94" t="s">
        <v>128</v>
      </c>
      <c r="E34" s="96">
        <f t="shared" si="5"/>
        <v>37.695999999999998</v>
      </c>
      <c r="F34" s="96">
        <f t="shared" si="2"/>
        <v>37.695999999999998</v>
      </c>
      <c r="H34" s="102">
        <f t="shared" si="6"/>
        <v>1.984</v>
      </c>
      <c r="J34" s="96">
        <v>39.68</v>
      </c>
    </row>
    <row r="35" spans="1:14" x14ac:dyDescent="0.2">
      <c r="A35" s="98">
        <v>28</v>
      </c>
      <c r="B35" s="100" t="s">
        <v>167</v>
      </c>
      <c r="C35" s="94">
        <v>1</v>
      </c>
      <c r="D35" s="94" t="s">
        <v>128</v>
      </c>
      <c r="E35" s="96">
        <f t="shared" si="5"/>
        <v>25.127499999999998</v>
      </c>
      <c r="F35" s="96">
        <f t="shared" si="2"/>
        <v>25.127499999999998</v>
      </c>
      <c r="H35" s="102">
        <f t="shared" si="6"/>
        <v>1.3225</v>
      </c>
      <c r="J35" s="96">
        <v>26.45</v>
      </c>
    </row>
    <row r="36" spans="1:14" x14ac:dyDescent="0.2">
      <c r="A36" s="98">
        <v>29</v>
      </c>
      <c r="B36" s="100" t="s">
        <v>168</v>
      </c>
      <c r="C36" s="94">
        <v>1</v>
      </c>
      <c r="D36" s="94" t="s">
        <v>128</v>
      </c>
      <c r="E36" s="96">
        <f t="shared" si="5"/>
        <v>50.254999999999995</v>
      </c>
      <c r="F36" s="96">
        <f t="shared" si="2"/>
        <v>50.254999999999995</v>
      </c>
      <c r="H36" s="102">
        <f t="shared" si="6"/>
        <v>2.645</v>
      </c>
      <c r="J36" s="96">
        <v>52.9</v>
      </c>
    </row>
    <row r="37" spans="1:14" ht="25.5" x14ac:dyDescent="0.2">
      <c r="A37" s="98">
        <v>30</v>
      </c>
      <c r="B37" s="100" t="s">
        <v>169</v>
      </c>
      <c r="C37" s="94">
        <v>1</v>
      </c>
      <c r="D37" s="94" t="s">
        <v>128</v>
      </c>
      <c r="E37" s="96">
        <f t="shared" si="5"/>
        <v>37.695999999999998</v>
      </c>
      <c r="F37" s="96">
        <f t="shared" si="2"/>
        <v>37.695999999999998</v>
      </c>
      <c r="H37" s="102">
        <f t="shared" si="6"/>
        <v>1.984</v>
      </c>
      <c r="J37" s="96">
        <v>39.68</v>
      </c>
    </row>
    <row r="38" spans="1:14" x14ac:dyDescent="0.2">
      <c r="A38" s="98">
        <v>31</v>
      </c>
      <c r="B38" s="100" t="s">
        <v>170</v>
      </c>
      <c r="C38" s="94">
        <v>1</v>
      </c>
      <c r="D38" s="94" t="s">
        <v>128</v>
      </c>
      <c r="E38" s="96">
        <f t="shared" si="5"/>
        <v>12.5685</v>
      </c>
      <c r="F38" s="96">
        <f t="shared" si="2"/>
        <v>12.5685</v>
      </c>
      <c r="H38" s="102">
        <f t="shared" si="6"/>
        <v>0.66150000000000009</v>
      </c>
      <c r="J38" s="96">
        <v>13.23</v>
      </c>
    </row>
    <row r="39" spans="1:14" x14ac:dyDescent="0.2">
      <c r="A39" s="98">
        <v>32</v>
      </c>
      <c r="B39" s="100" t="s">
        <v>171</v>
      </c>
      <c r="C39" s="94">
        <v>1</v>
      </c>
      <c r="D39" s="94" t="s">
        <v>128</v>
      </c>
      <c r="E39" s="96">
        <f t="shared" si="5"/>
        <v>12.5685</v>
      </c>
      <c r="F39" s="96">
        <f t="shared" si="2"/>
        <v>12.5685</v>
      </c>
      <c r="H39" s="102">
        <f t="shared" si="6"/>
        <v>0.66150000000000009</v>
      </c>
      <c r="J39" s="96">
        <v>13.23</v>
      </c>
    </row>
    <row r="40" spans="1:14" ht="15" customHeight="1" x14ac:dyDescent="0.2">
      <c r="A40" s="217" t="s">
        <v>172</v>
      </c>
      <c r="B40" s="217"/>
      <c r="C40" s="217"/>
      <c r="D40" s="217"/>
      <c r="E40" s="217"/>
      <c r="F40" s="217"/>
      <c r="H40" s="101"/>
      <c r="J40" s="18"/>
      <c r="L40" s="91">
        <f>SUM(F42:F67)</f>
        <v>7817.9300000000012</v>
      </c>
      <c r="M40" s="91">
        <f>L40*M2</f>
        <v>1172.6895000000002</v>
      </c>
      <c r="N40" s="91">
        <f>SUM(L40:M40)</f>
        <v>8990.6195000000007</v>
      </c>
    </row>
    <row r="41" spans="1:14" ht="15" customHeight="1" x14ac:dyDescent="0.2">
      <c r="A41" s="213" t="s">
        <v>173</v>
      </c>
      <c r="B41" s="213"/>
      <c r="C41" s="213"/>
      <c r="D41" s="213"/>
      <c r="E41" s="213"/>
      <c r="F41" s="213"/>
      <c r="H41" s="101"/>
      <c r="J41" s="18"/>
    </row>
    <row r="42" spans="1:14" x14ac:dyDescent="0.2">
      <c r="A42" s="94">
        <v>1</v>
      </c>
      <c r="B42" s="100" t="s">
        <v>140</v>
      </c>
      <c r="C42" s="94">
        <v>1</v>
      </c>
      <c r="D42" s="94" t="s">
        <v>128</v>
      </c>
      <c r="E42" s="96">
        <f t="shared" ref="E42:E67" si="7">J42-H42</f>
        <v>87.4</v>
      </c>
      <c r="F42" s="96">
        <f t="shared" si="2"/>
        <v>87.4</v>
      </c>
      <c r="H42" s="102">
        <f t="shared" ref="H42:H67" si="8">(J42*H$3)</f>
        <v>4.6000000000000005</v>
      </c>
      <c r="J42" s="96">
        <v>92</v>
      </c>
    </row>
    <row r="43" spans="1:14" x14ac:dyDescent="0.2">
      <c r="A43" s="98">
        <v>2</v>
      </c>
      <c r="B43" s="100" t="s">
        <v>141</v>
      </c>
      <c r="C43" s="94">
        <v>1</v>
      </c>
      <c r="D43" s="94" t="s">
        <v>128</v>
      </c>
      <c r="E43" s="96">
        <f t="shared" si="7"/>
        <v>36.052500000000002</v>
      </c>
      <c r="F43" s="96">
        <f t="shared" si="2"/>
        <v>36.052500000000002</v>
      </c>
      <c r="H43" s="102">
        <f t="shared" si="8"/>
        <v>1.8975000000000002</v>
      </c>
      <c r="J43" s="96">
        <v>37.950000000000003</v>
      </c>
    </row>
    <row r="44" spans="1:14" x14ac:dyDescent="0.2">
      <c r="A44" s="98">
        <v>3</v>
      </c>
      <c r="B44" s="100" t="s">
        <v>174</v>
      </c>
      <c r="C44" s="94">
        <v>1</v>
      </c>
      <c r="D44" s="94" t="s">
        <v>128</v>
      </c>
      <c r="E44" s="96">
        <f t="shared" si="7"/>
        <v>3.2775000000000003</v>
      </c>
      <c r="F44" s="96">
        <f t="shared" si="2"/>
        <v>3.2775000000000003</v>
      </c>
      <c r="H44" s="102">
        <f t="shared" si="8"/>
        <v>0.17250000000000001</v>
      </c>
      <c r="J44" s="96">
        <v>3.45</v>
      </c>
    </row>
    <row r="45" spans="1:14" x14ac:dyDescent="0.2">
      <c r="A45" s="98">
        <v>4</v>
      </c>
      <c r="B45" s="100" t="s">
        <v>175</v>
      </c>
      <c r="C45" s="94">
        <v>1</v>
      </c>
      <c r="D45" s="94" t="s">
        <v>128</v>
      </c>
      <c r="E45" s="96">
        <f t="shared" si="7"/>
        <v>49.162500000000001</v>
      </c>
      <c r="F45" s="96">
        <f t="shared" si="2"/>
        <v>49.162500000000001</v>
      </c>
      <c r="H45" s="102">
        <f t="shared" si="8"/>
        <v>2.5875000000000004</v>
      </c>
      <c r="J45" s="96">
        <v>51.75</v>
      </c>
    </row>
    <row r="46" spans="1:14" x14ac:dyDescent="0.2">
      <c r="A46" s="98">
        <v>5</v>
      </c>
      <c r="B46" s="100" t="s">
        <v>176</v>
      </c>
      <c r="C46" s="94">
        <v>1</v>
      </c>
      <c r="D46" s="94" t="s">
        <v>128</v>
      </c>
      <c r="E46" s="96">
        <f t="shared" si="7"/>
        <v>32.774999999999999</v>
      </c>
      <c r="F46" s="96">
        <f t="shared" si="2"/>
        <v>32.774999999999999</v>
      </c>
      <c r="H46" s="102">
        <f t="shared" si="8"/>
        <v>1.7250000000000001</v>
      </c>
      <c r="J46" s="96">
        <v>34.5</v>
      </c>
    </row>
    <row r="47" spans="1:14" x14ac:dyDescent="0.2">
      <c r="A47" s="98">
        <v>6</v>
      </c>
      <c r="B47" s="100" t="s">
        <v>177</v>
      </c>
      <c r="C47" s="94">
        <v>1</v>
      </c>
      <c r="D47" s="94" t="s">
        <v>128</v>
      </c>
      <c r="E47" s="96">
        <f t="shared" si="7"/>
        <v>48.07</v>
      </c>
      <c r="F47" s="96">
        <f t="shared" si="2"/>
        <v>48.07</v>
      </c>
      <c r="H47" s="102">
        <f t="shared" si="8"/>
        <v>2.5300000000000002</v>
      </c>
      <c r="J47" s="96">
        <v>50.6</v>
      </c>
    </row>
    <row r="48" spans="1:14" x14ac:dyDescent="0.2">
      <c r="A48" s="98">
        <v>7</v>
      </c>
      <c r="B48" s="100" t="s">
        <v>178</v>
      </c>
      <c r="C48" s="94">
        <v>1</v>
      </c>
      <c r="D48" s="94" t="s">
        <v>128</v>
      </c>
      <c r="E48" s="96">
        <f t="shared" si="7"/>
        <v>43.7</v>
      </c>
      <c r="F48" s="96">
        <f t="shared" si="2"/>
        <v>43.7</v>
      </c>
      <c r="H48" s="102">
        <f t="shared" si="8"/>
        <v>2.3000000000000003</v>
      </c>
      <c r="J48" s="96">
        <v>46</v>
      </c>
    </row>
    <row r="49" spans="1:10" x14ac:dyDescent="0.2">
      <c r="A49" s="98">
        <v>8</v>
      </c>
      <c r="B49" s="100" t="s">
        <v>179</v>
      </c>
      <c r="C49" s="94">
        <v>1</v>
      </c>
      <c r="D49" s="94" t="s">
        <v>128</v>
      </c>
      <c r="E49" s="96">
        <f t="shared" si="7"/>
        <v>240.35</v>
      </c>
      <c r="F49" s="96">
        <f t="shared" si="2"/>
        <v>240.35</v>
      </c>
      <c r="H49" s="102">
        <f t="shared" si="8"/>
        <v>12.65</v>
      </c>
      <c r="J49" s="96">
        <v>253</v>
      </c>
    </row>
    <row r="50" spans="1:10" x14ac:dyDescent="0.2">
      <c r="A50" s="98">
        <v>9</v>
      </c>
      <c r="B50" s="100" t="s">
        <v>180</v>
      </c>
      <c r="C50" s="94">
        <v>1</v>
      </c>
      <c r="D50" s="94" t="s">
        <v>128</v>
      </c>
      <c r="E50" s="96">
        <f t="shared" si="7"/>
        <v>109.25</v>
      </c>
      <c r="F50" s="96">
        <f t="shared" si="2"/>
        <v>109.25</v>
      </c>
      <c r="H50" s="102">
        <f t="shared" si="8"/>
        <v>5.75</v>
      </c>
      <c r="J50" s="96">
        <v>115</v>
      </c>
    </row>
    <row r="51" spans="1:10" ht="25.5" x14ac:dyDescent="0.2">
      <c r="A51" s="98">
        <v>10</v>
      </c>
      <c r="B51" s="100" t="s">
        <v>181</v>
      </c>
      <c r="C51" s="94">
        <v>1</v>
      </c>
      <c r="D51" s="94" t="s">
        <v>128</v>
      </c>
      <c r="E51" s="96">
        <f t="shared" si="7"/>
        <v>32.774999999999999</v>
      </c>
      <c r="F51" s="96">
        <f t="shared" si="2"/>
        <v>32.774999999999999</v>
      </c>
      <c r="H51" s="102">
        <f t="shared" si="8"/>
        <v>1.7250000000000001</v>
      </c>
      <c r="J51" s="96">
        <v>34.5</v>
      </c>
    </row>
    <row r="52" spans="1:10" x14ac:dyDescent="0.2">
      <c r="A52" s="98">
        <v>11</v>
      </c>
      <c r="B52" s="100" t="s">
        <v>182</v>
      </c>
      <c r="C52" s="94">
        <v>1</v>
      </c>
      <c r="D52" s="94" t="s">
        <v>128</v>
      </c>
      <c r="E52" s="96">
        <f t="shared" si="7"/>
        <v>16.387499999999999</v>
      </c>
      <c r="F52" s="96">
        <f t="shared" si="2"/>
        <v>16.387499999999999</v>
      </c>
      <c r="H52" s="102">
        <f t="shared" si="8"/>
        <v>0.86250000000000004</v>
      </c>
      <c r="J52" s="96">
        <v>17.25</v>
      </c>
    </row>
    <row r="53" spans="1:10" x14ac:dyDescent="0.2">
      <c r="A53" s="98">
        <v>12</v>
      </c>
      <c r="B53" s="100" t="s">
        <v>183</v>
      </c>
      <c r="C53" s="94">
        <v>1</v>
      </c>
      <c r="D53" s="94" t="s">
        <v>128</v>
      </c>
      <c r="E53" s="96">
        <f t="shared" si="7"/>
        <v>10.925000000000001</v>
      </c>
      <c r="F53" s="96">
        <f t="shared" si="2"/>
        <v>10.925000000000001</v>
      </c>
      <c r="H53" s="102">
        <f t="shared" si="8"/>
        <v>0.57500000000000007</v>
      </c>
      <c r="J53" s="96">
        <v>11.5</v>
      </c>
    </row>
    <row r="54" spans="1:10" ht="42" customHeight="1" x14ac:dyDescent="0.2">
      <c r="A54" s="98">
        <v>13</v>
      </c>
      <c r="B54" s="100" t="s">
        <v>184</v>
      </c>
      <c r="C54" s="94">
        <v>1</v>
      </c>
      <c r="D54" s="94" t="s">
        <v>128</v>
      </c>
      <c r="E54" s="96">
        <f t="shared" si="7"/>
        <v>2185</v>
      </c>
      <c r="F54" s="96">
        <f t="shared" si="2"/>
        <v>2185</v>
      </c>
      <c r="H54" s="102">
        <f t="shared" si="8"/>
        <v>115</v>
      </c>
      <c r="J54" s="96">
        <v>2300</v>
      </c>
    </row>
    <row r="55" spans="1:10" ht="25.5" x14ac:dyDescent="0.2">
      <c r="A55" s="98">
        <v>14</v>
      </c>
      <c r="B55" s="100" t="s">
        <v>185</v>
      </c>
      <c r="C55" s="94">
        <v>1</v>
      </c>
      <c r="D55" s="94" t="s">
        <v>128</v>
      </c>
      <c r="E55" s="96">
        <f t="shared" si="7"/>
        <v>2185</v>
      </c>
      <c r="F55" s="96">
        <f t="shared" si="2"/>
        <v>2185</v>
      </c>
      <c r="H55" s="102">
        <f t="shared" si="8"/>
        <v>115</v>
      </c>
      <c r="J55" s="96">
        <v>2300</v>
      </c>
    </row>
    <row r="56" spans="1:10" ht="28.5" customHeight="1" x14ac:dyDescent="0.2">
      <c r="A56" s="98">
        <v>15</v>
      </c>
      <c r="B56" s="100" t="s">
        <v>186</v>
      </c>
      <c r="C56" s="94">
        <v>1</v>
      </c>
      <c r="D56" s="94" t="s">
        <v>128</v>
      </c>
      <c r="E56" s="96">
        <f t="shared" si="7"/>
        <v>131.1</v>
      </c>
      <c r="F56" s="96">
        <f t="shared" si="2"/>
        <v>131.1</v>
      </c>
      <c r="H56" s="102">
        <f t="shared" si="8"/>
        <v>6.9</v>
      </c>
      <c r="J56" s="96">
        <v>138</v>
      </c>
    </row>
    <row r="57" spans="1:10" x14ac:dyDescent="0.2">
      <c r="A57" s="98">
        <v>16</v>
      </c>
      <c r="B57" s="100" t="s">
        <v>187</v>
      </c>
      <c r="C57" s="94">
        <v>1</v>
      </c>
      <c r="D57" s="94" t="s">
        <v>128</v>
      </c>
      <c r="E57" s="96">
        <f t="shared" si="7"/>
        <v>109.25</v>
      </c>
      <c r="F57" s="96">
        <f t="shared" si="2"/>
        <v>109.25</v>
      </c>
      <c r="H57" s="102">
        <f t="shared" si="8"/>
        <v>5.75</v>
      </c>
      <c r="J57" s="96">
        <v>115</v>
      </c>
    </row>
    <row r="58" spans="1:10" x14ac:dyDescent="0.2">
      <c r="A58" s="98">
        <v>17</v>
      </c>
      <c r="B58" s="100" t="s">
        <v>188</v>
      </c>
      <c r="C58" s="94">
        <v>1</v>
      </c>
      <c r="D58" s="94" t="s">
        <v>128</v>
      </c>
      <c r="E58" s="96">
        <f t="shared" si="7"/>
        <v>43.7</v>
      </c>
      <c r="F58" s="96">
        <f t="shared" si="2"/>
        <v>43.7</v>
      </c>
      <c r="H58" s="102">
        <f t="shared" si="8"/>
        <v>2.3000000000000003</v>
      </c>
      <c r="J58" s="96">
        <v>46</v>
      </c>
    </row>
    <row r="59" spans="1:10" x14ac:dyDescent="0.2">
      <c r="A59" s="98">
        <v>18</v>
      </c>
      <c r="B59" s="100" t="s">
        <v>189</v>
      </c>
      <c r="C59" s="94">
        <v>1</v>
      </c>
      <c r="D59" s="94" t="s">
        <v>128</v>
      </c>
      <c r="E59" s="96">
        <f t="shared" si="7"/>
        <v>819.375</v>
      </c>
      <c r="F59" s="96">
        <f t="shared" si="2"/>
        <v>819.375</v>
      </c>
      <c r="H59" s="102">
        <f t="shared" si="8"/>
        <v>43.125</v>
      </c>
      <c r="J59" s="96">
        <v>862.5</v>
      </c>
    </row>
    <row r="60" spans="1:10" x14ac:dyDescent="0.2">
      <c r="A60" s="98">
        <v>19</v>
      </c>
      <c r="B60" s="100" t="s">
        <v>190</v>
      </c>
      <c r="C60" s="94">
        <v>1</v>
      </c>
      <c r="D60" s="94" t="s">
        <v>128</v>
      </c>
      <c r="E60" s="96">
        <f t="shared" si="7"/>
        <v>579.02499999999998</v>
      </c>
      <c r="F60" s="96">
        <f t="shared" si="2"/>
        <v>579.02499999999998</v>
      </c>
      <c r="H60" s="102">
        <f t="shared" si="8"/>
        <v>30.475000000000001</v>
      </c>
      <c r="J60" s="96">
        <v>609.5</v>
      </c>
    </row>
    <row r="61" spans="1:10" x14ac:dyDescent="0.2">
      <c r="A61" s="98">
        <v>20</v>
      </c>
      <c r="B61" s="100" t="s">
        <v>191</v>
      </c>
      <c r="C61" s="94">
        <v>1</v>
      </c>
      <c r="D61" s="94" t="s">
        <v>128</v>
      </c>
      <c r="E61" s="96">
        <f t="shared" si="7"/>
        <v>240.35</v>
      </c>
      <c r="F61" s="96">
        <f t="shared" si="2"/>
        <v>240.35</v>
      </c>
      <c r="H61" s="102">
        <f t="shared" si="8"/>
        <v>12.65</v>
      </c>
      <c r="J61" s="96">
        <v>253</v>
      </c>
    </row>
    <row r="62" spans="1:10" x14ac:dyDescent="0.2">
      <c r="A62" s="98">
        <v>21</v>
      </c>
      <c r="B62" s="100" t="s">
        <v>192</v>
      </c>
      <c r="C62" s="94">
        <v>1</v>
      </c>
      <c r="D62" s="94" t="s">
        <v>128</v>
      </c>
      <c r="E62" s="96">
        <f t="shared" si="7"/>
        <v>240.35</v>
      </c>
      <c r="F62" s="96">
        <f t="shared" si="2"/>
        <v>240.35</v>
      </c>
      <c r="H62" s="102">
        <f t="shared" si="8"/>
        <v>12.65</v>
      </c>
      <c r="J62" s="96">
        <v>253</v>
      </c>
    </row>
    <row r="63" spans="1:10" x14ac:dyDescent="0.2">
      <c r="A63" s="98">
        <v>22</v>
      </c>
      <c r="B63" s="100" t="s">
        <v>193</v>
      </c>
      <c r="C63" s="94">
        <v>1</v>
      </c>
      <c r="D63" s="94" t="s">
        <v>128</v>
      </c>
      <c r="E63" s="96">
        <f t="shared" si="7"/>
        <v>92.862499999999997</v>
      </c>
      <c r="F63" s="96">
        <f t="shared" si="2"/>
        <v>92.862499999999997</v>
      </c>
      <c r="H63" s="102">
        <f t="shared" si="8"/>
        <v>4.8875000000000002</v>
      </c>
      <c r="J63" s="96">
        <v>97.75</v>
      </c>
    </row>
    <row r="64" spans="1:10" x14ac:dyDescent="0.2">
      <c r="A64" s="98">
        <v>23</v>
      </c>
      <c r="B64" s="100" t="s">
        <v>194</v>
      </c>
      <c r="C64" s="94">
        <v>1</v>
      </c>
      <c r="D64" s="94" t="s">
        <v>128</v>
      </c>
      <c r="E64" s="96">
        <f t="shared" si="7"/>
        <v>152.94999999999999</v>
      </c>
      <c r="F64" s="96">
        <f t="shared" si="2"/>
        <v>152.94999999999999</v>
      </c>
      <c r="H64" s="102">
        <f t="shared" si="8"/>
        <v>8.0500000000000007</v>
      </c>
      <c r="J64" s="96">
        <v>161</v>
      </c>
    </row>
    <row r="65" spans="1:10" x14ac:dyDescent="0.2">
      <c r="A65" s="98">
        <v>24</v>
      </c>
      <c r="B65" s="100" t="s">
        <v>195</v>
      </c>
      <c r="C65" s="94">
        <v>1</v>
      </c>
      <c r="D65" s="94" t="s">
        <v>128</v>
      </c>
      <c r="E65" s="96">
        <f t="shared" si="7"/>
        <v>113.61999999999999</v>
      </c>
      <c r="F65" s="96">
        <f t="shared" si="2"/>
        <v>113.61999999999999</v>
      </c>
      <c r="H65" s="102">
        <f t="shared" si="8"/>
        <v>5.98</v>
      </c>
      <c r="J65" s="96">
        <v>119.6</v>
      </c>
    </row>
    <row r="66" spans="1:10" x14ac:dyDescent="0.2">
      <c r="A66" s="98">
        <v>25</v>
      </c>
      <c r="B66" s="100" t="s">
        <v>196</v>
      </c>
      <c r="C66" s="94">
        <v>1</v>
      </c>
      <c r="D66" s="94" t="s">
        <v>128</v>
      </c>
      <c r="E66" s="96">
        <f t="shared" si="7"/>
        <v>158.41249999999999</v>
      </c>
      <c r="F66" s="96">
        <f t="shared" si="2"/>
        <v>158.41249999999999</v>
      </c>
      <c r="H66" s="102">
        <f t="shared" si="8"/>
        <v>8.3375000000000004</v>
      </c>
      <c r="J66" s="96">
        <v>166.75</v>
      </c>
    </row>
    <row r="67" spans="1:10" x14ac:dyDescent="0.2">
      <c r="A67" s="98">
        <v>26</v>
      </c>
      <c r="B67" s="100" t="s">
        <v>197</v>
      </c>
      <c r="C67" s="94">
        <v>1</v>
      </c>
      <c r="D67" s="94" t="s">
        <v>128</v>
      </c>
      <c r="E67" s="96">
        <f t="shared" si="7"/>
        <v>56.809999999999995</v>
      </c>
      <c r="F67" s="96">
        <f t="shared" si="2"/>
        <v>56.809999999999995</v>
      </c>
      <c r="H67" s="102">
        <f t="shared" si="8"/>
        <v>2.99</v>
      </c>
      <c r="J67" s="96">
        <v>59.8</v>
      </c>
    </row>
    <row r="68" spans="1:10" x14ac:dyDescent="0.2">
      <c r="A68" s="221" t="s">
        <v>198</v>
      </c>
      <c r="B68" s="221"/>
      <c r="C68" s="221"/>
      <c r="D68" s="221"/>
      <c r="E68" s="221"/>
      <c r="F68" s="221"/>
      <c r="H68" s="101"/>
      <c r="J68" s="18"/>
    </row>
    <row r="69" spans="1:10" x14ac:dyDescent="0.2">
      <c r="A69" s="98">
        <v>27</v>
      </c>
      <c r="B69" s="100" t="s">
        <v>140</v>
      </c>
      <c r="C69" s="94">
        <v>1</v>
      </c>
      <c r="D69" s="94" t="s">
        <v>128</v>
      </c>
      <c r="E69" s="96">
        <f t="shared" ref="E69:E78" si="9">J69-H69</f>
        <v>87.4</v>
      </c>
      <c r="F69" s="96">
        <f t="shared" si="2"/>
        <v>87.4</v>
      </c>
      <c r="H69" s="102">
        <f t="shared" ref="H69:H78" si="10">(J69*H$3)</f>
        <v>4.6000000000000005</v>
      </c>
      <c r="J69" s="96">
        <v>92</v>
      </c>
    </row>
    <row r="70" spans="1:10" x14ac:dyDescent="0.2">
      <c r="A70" s="98">
        <v>28</v>
      </c>
      <c r="B70" s="100" t="s">
        <v>141</v>
      </c>
      <c r="C70" s="94">
        <v>1</v>
      </c>
      <c r="D70" s="94" t="s">
        <v>128</v>
      </c>
      <c r="E70" s="96">
        <f t="shared" si="9"/>
        <v>36.052500000000002</v>
      </c>
      <c r="F70" s="96">
        <f t="shared" si="2"/>
        <v>36.052500000000002</v>
      </c>
      <c r="H70" s="102">
        <f t="shared" si="10"/>
        <v>1.8975000000000002</v>
      </c>
      <c r="J70" s="96">
        <v>37.950000000000003</v>
      </c>
    </row>
    <row r="71" spans="1:10" x14ac:dyDescent="0.2">
      <c r="A71" s="98">
        <v>29</v>
      </c>
      <c r="B71" s="100" t="s">
        <v>199</v>
      </c>
      <c r="C71" s="94">
        <v>1</v>
      </c>
      <c r="D71" s="94" t="s">
        <v>128</v>
      </c>
      <c r="E71" s="96">
        <f t="shared" si="9"/>
        <v>65.55</v>
      </c>
      <c r="F71" s="96">
        <f t="shared" ref="F71:F134" si="11">C71*E71</f>
        <v>65.55</v>
      </c>
      <c r="H71" s="102">
        <f t="shared" si="10"/>
        <v>3.45</v>
      </c>
      <c r="J71" s="96">
        <v>69</v>
      </c>
    </row>
    <row r="72" spans="1:10" x14ac:dyDescent="0.2">
      <c r="A72" s="98">
        <v>30</v>
      </c>
      <c r="B72" s="100" t="s">
        <v>200</v>
      </c>
      <c r="C72" s="94">
        <v>1</v>
      </c>
      <c r="D72" s="94" t="s">
        <v>128</v>
      </c>
      <c r="E72" s="96">
        <f t="shared" si="9"/>
        <v>49.162500000000001</v>
      </c>
      <c r="F72" s="96">
        <f t="shared" si="11"/>
        <v>49.162500000000001</v>
      </c>
      <c r="H72" s="102">
        <f t="shared" si="10"/>
        <v>2.5875000000000004</v>
      </c>
      <c r="J72" s="96">
        <v>51.75</v>
      </c>
    </row>
    <row r="73" spans="1:10" x14ac:dyDescent="0.2">
      <c r="A73" s="98">
        <v>31</v>
      </c>
      <c r="B73" s="100" t="s">
        <v>155</v>
      </c>
      <c r="C73" s="94">
        <v>1</v>
      </c>
      <c r="D73" s="94" t="s">
        <v>128</v>
      </c>
      <c r="E73" s="96">
        <f t="shared" si="9"/>
        <v>109.25</v>
      </c>
      <c r="F73" s="96">
        <f t="shared" si="11"/>
        <v>109.25</v>
      </c>
      <c r="H73" s="102">
        <f t="shared" si="10"/>
        <v>5.75</v>
      </c>
      <c r="J73" s="96">
        <v>115</v>
      </c>
    </row>
    <row r="74" spans="1:10" ht="25.5" x14ac:dyDescent="0.2">
      <c r="A74" s="98">
        <v>32</v>
      </c>
      <c r="B74" s="100" t="s">
        <v>201</v>
      </c>
      <c r="C74" s="94">
        <v>1</v>
      </c>
      <c r="D74" s="94" t="s">
        <v>128</v>
      </c>
      <c r="E74" s="96">
        <f t="shared" si="9"/>
        <v>32.774999999999999</v>
      </c>
      <c r="F74" s="96">
        <f t="shared" si="11"/>
        <v>32.774999999999999</v>
      </c>
      <c r="H74" s="102">
        <f t="shared" si="10"/>
        <v>1.7250000000000001</v>
      </c>
      <c r="J74" s="96">
        <v>34.5</v>
      </c>
    </row>
    <row r="75" spans="1:10" x14ac:dyDescent="0.2">
      <c r="A75" s="98">
        <v>33</v>
      </c>
      <c r="B75" s="100" t="s">
        <v>202</v>
      </c>
      <c r="C75" s="94">
        <v>1</v>
      </c>
      <c r="D75" s="94" t="s">
        <v>128</v>
      </c>
      <c r="E75" s="96">
        <f t="shared" si="9"/>
        <v>10.925000000000001</v>
      </c>
      <c r="F75" s="96">
        <f t="shared" si="11"/>
        <v>10.925000000000001</v>
      </c>
      <c r="H75" s="102">
        <f t="shared" si="10"/>
        <v>0.57500000000000007</v>
      </c>
      <c r="J75" s="96">
        <v>11.5</v>
      </c>
    </row>
    <row r="76" spans="1:10" x14ac:dyDescent="0.2">
      <c r="A76" s="98">
        <v>34</v>
      </c>
      <c r="B76" s="100" t="s">
        <v>203</v>
      </c>
      <c r="C76" s="94">
        <v>1</v>
      </c>
      <c r="D76" s="94" t="s">
        <v>128</v>
      </c>
      <c r="E76" s="96">
        <f t="shared" si="9"/>
        <v>16.387499999999999</v>
      </c>
      <c r="F76" s="96">
        <f t="shared" si="11"/>
        <v>16.387499999999999</v>
      </c>
      <c r="H76" s="102">
        <f t="shared" si="10"/>
        <v>0.86250000000000004</v>
      </c>
      <c r="J76" s="96">
        <v>17.25</v>
      </c>
    </row>
    <row r="77" spans="1:10" x14ac:dyDescent="0.2">
      <c r="A77" s="98">
        <v>35</v>
      </c>
      <c r="B77" s="100" t="s">
        <v>204</v>
      </c>
      <c r="C77" s="94">
        <v>1</v>
      </c>
      <c r="D77" s="94" t="s">
        <v>128</v>
      </c>
      <c r="E77" s="96">
        <f t="shared" si="9"/>
        <v>273.125</v>
      </c>
      <c r="F77" s="96">
        <f t="shared" si="11"/>
        <v>273.125</v>
      </c>
      <c r="H77" s="102">
        <f t="shared" si="10"/>
        <v>14.375</v>
      </c>
      <c r="J77" s="96">
        <v>287.5</v>
      </c>
    </row>
    <row r="78" spans="1:10" x14ac:dyDescent="0.2">
      <c r="A78" s="98">
        <v>36</v>
      </c>
      <c r="B78" s="100" t="s">
        <v>205</v>
      </c>
      <c r="C78" s="94">
        <v>1</v>
      </c>
      <c r="D78" s="94" t="s">
        <v>128</v>
      </c>
      <c r="E78" s="96">
        <f t="shared" si="9"/>
        <v>32.774999999999999</v>
      </c>
      <c r="F78" s="96">
        <f t="shared" si="11"/>
        <v>32.774999999999999</v>
      </c>
      <c r="H78" s="102">
        <f t="shared" si="10"/>
        <v>1.7250000000000001</v>
      </c>
      <c r="J78" s="96">
        <v>34.5</v>
      </c>
    </row>
    <row r="79" spans="1:10" x14ac:dyDescent="0.2">
      <c r="A79" s="221" t="s">
        <v>206</v>
      </c>
      <c r="B79" s="221"/>
      <c r="C79" s="221"/>
      <c r="D79" s="221"/>
      <c r="E79" s="221"/>
      <c r="F79" s="221"/>
      <c r="H79" s="101"/>
      <c r="J79" s="18"/>
    </row>
    <row r="80" spans="1:10" x14ac:dyDescent="0.2">
      <c r="A80" s="98">
        <v>37</v>
      </c>
      <c r="B80" s="100" t="s">
        <v>140</v>
      </c>
      <c r="C80" s="94">
        <v>1</v>
      </c>
      <c r="D80" s="94" t="s">
        <v>128</v>
      </c>
      <c r="E80" s="96">
        <f t="shared" ref="E80:E93" si="12">J80-H80</f>
        <v>87.4</v>
      </c>
      <c r="F80" s="96">
        <f t="shared" si="11"/>
        <v>87.4</v>
      </c>
      <c r="H80" s="102">
        <f t="shared" ref="H80:H93" si="13">(J80*H$3)</f>
        <v>4.6000000000000005</v>
      </c>
      <c r="J80" s="96">
        <v>92</v>
      </c>
    </row>
    <row r="81" spans="1:10" x14ac:dyDescent="0.2">
      <c r="A81" s="98">
        <v>38</v>
      </c>
      <c r="B81" s="100" t="s">
        <v>141</v>
      </c>
      <c r="C81" s="94">
        <v>1</v>
      </c>
      <c r="D81" s="94" t="s">
        <v>128</v>
      </c>
      <c r="E81" s="96">
        <f t="shared" si="12"/>
        <v>36.052500000000002</v>
      </c>
      <c r="F81" s="96">
        <f t="shared" si="11"/>
        <v>36.052500000000002</v>
      </c>
      <c r="H81" s="102">
        <f t="shared" si="13"/>
        <v>1.8975000000000002</v>
      </c>
      <c r="J81" s="96">
        <v>37.950000000000003</v>
      </c>
    </row>
    <row r="82" spans="1:10" x14ac:dyDescent="0.2">
      <c r="A82" s="98">
        <v>39</v>
      </c>
      <c r="B82" s="100" t="s">
        <v>174</v>
      </c>
      <c r="C82" s="94">
        <v>1</v>
      </c>
      <c r="D82" s="94" t="s">
        <v>128</v>
      </c>
      <c r="E82" s="96">
        <f t="shared" si="12"/>
        <v>3.2775000000000003</v>
      </c>
      <c r="F82" s="96">
        <f t="shared" si="11"/>
        <v>3.2775000000000003</v>
      </c>
      <c r="H82" s="102">
        <f t="shared" si="13"/>
        <v>0.17250000000000001</v>
      </c>
      <c r="J82" s="96">
        <v>3.45</v>
      </c>
    </row>
    <row r="83" spans="1:10" x14ac:dyDescent="0.2">
      <c r="A83" s="98">
        <v>40</v>
      </c>
      <c r="B83" s="100" t="s">
        <v>154</v>
      </c>
      <c r="C83" s="94">
        <v>1</v>
      </c>
      <c r="D83" s="94" t="s">
        <v>128</v>
      </c>
      <c r="E83" s="96">
        <f t="shared" si="12"/>
        <v>240.35</v>
      </c>
      <c r="F83" s="96">
        <f t="shared" si="11"/>
        <v>240.35</v>
      </c>
      <c r="H83" s="102">
        <f t="shared" si="13"/>
        <v>12.65</v>
      </c>
      <c r="J83" s="96">
        <v>253</v>
      </c>
    </row>
    <row r="84" spans="1:10" x14ac:dyDescent="0.2">
      <c r="A84" s="98">
        <v>41</v>
      </c>
      <c r="B84" s="100" t="s">
        <v>207</v>
      </c>
      <c r="C84" s="94">
        <v>1</v>
      </c>
      <c r="D84" s="94" t="s">
        <v>128</v>
      </c>
      <c r="E84" s="96">
        <f t="shared" si="12"/>
        <v>54.625</v>
      </c>
      <c r="F84" s="96">
        <f t="shared" si="11"/>
        <v>54.625</v>
      </c>
      <c r="H84" s="102">
        <f t="shared" si="13"/>
        <v>2.875</v>
      </c>
      <c r="J84" s="96">
        <v>57.5</v>
      </c>
    </row>
    <row r="85" spans="1:10" x14ac:dyDescent="0.2">
      <c r="A85" s="98">
        <v>42</v>
      </c>
      <c r="B85" s="100" t="s">
        <v>177</v>
      </c>
      <c r="C85" s="94">
        <v>1</v>
      </c>
      <c r="D85" s="94" t="s">
        <v>128</v>
      </c>
      <c r="E85" s="96">
        <f t="shared" si="12"/>
        <v>58.995000000000005</v>
      </c>
      <c r="F85" s="96">
        <f t="shared" si="11"/>
        <v>58.995000000000005</v>
      </c>
      <c r="H85" s="102">
        <f t="shared" si="13"/>
        <v>3.1050000000000004</v>
      </c>
      <c r="J85" s="96">
        <v>62.1</v>
      </c>
    </row>
    <row r="86" spans="1:10" x14ac:dyDescent="0.2">
      <c r="A86" s="98">
        <v>43</v>
      </c>
      <c r="B86" s="100" t="s">
        <v>208</v>
      </c>
      <c r="C86" s="94">
        <v>1</v>
      </c>
      <c r="D86" s="94" t="s">
        <v>128</v>
      </c>
      <c r="E86" s="96">
        <f t="shared" si="12"/>
        <v>152.94999999999999</v>
      </c>
      <c r="F86" s="96">
        <f t="shared" si="11"/>
        <v>152.94999999999999</v>
      </c>
      <c r="H86" s="102">
        <f t="shared" si="13"/>
        <v>8.0500000000000007</v>
      </c>
      <c r="J86" s="96">
        <v>161</v>
      </c>
    </row>
    <row r="87" spans="1:10" x14ac:dyDescent="0.2">
      <c r="A87" s="98">
        <v>44</v>
      </c>
      <c r="B87" s="100" t="s">
        <v>209</v>
      </c>
      <c r="C87" s="94">
        <v>1</v>
      </c>
      <c r="D87" s="94" t="s">
        <v>128</v>
      </c>
      <c r="E87" s="96">
        <f t="shared" si="12"/>
        <v>152.94999999999999</v>
      </c>
      <c r="F87" s="96">
        <f t="shared" si="11"/>
        <v>152.94999999999999</v>
      </c>
      <c r="H87" s="102">
        <f t="shared" si="13"/>
        <v>8.0500000000000007</v>
      </c>
      <c r="J87" s="96">
        <v>161</v>
      </c>
    </row>
    <row r="88" spans="1:10" ht="25.5" x14ac:dyDescent="0.2">
      <c r="A88" s="98">
        <v>45</v>
      </c>
      <c r="B88" s="100" t="s">
        <v>210</v>
      </c>
      <c r="C88" s="94">
        <v>1</v>
      </c>
      <c r="D88" s="94" t="s">
        <v>128</v>
      </c>
      <c r="E88" s="96">
        <f t="shared" si="12"/>
        <v>349.6</v>
      </c>
      <c r="F88" s="96">
        <f t="shared" si="11"/>
        <v>349.6</v>
      </c>
      <c r="H88" s="102">
        <f t="shared" si="13"/>
        <v>18.400000000000002</v>
      </c>
      <c r="J88" s="96">
        <v>368</v>
      </c>
    </row>
    <row r="89" spans="1:10" x14ac:dyDescent="0.2">
      <c r="A89" s="98">
        <v>46</v>
      </c>
      <c r="B89" s="100" t="s">
        <v>211</v>
      </c>
      <c r="C89" s="94">
        <v>1</v>
      </c>
      <c r="D89" s="94" t="s">
        <v>128</v>
      </c>
      <c r="E89" s="96">
        <f t="shared" si="12"/>
        <v>131.1</v>
      </c>
      <c r="F89" s="96">
        <f t="shared" si="11"/>
        <v>131.1</v>
      </c>
      <c r="H89" s="102">
        <f t="shared" si="13"/>
        <v>6.9</v>
      </c>
      <c r="J89" s="96">
        <v>138</v>
      </c>
    </row>
    <row r="90" spans="1:10" x14ac:dyDescent="0.2">
      <c r="A90" s="98">
        <v>47</v>
      </c>
      <c r="B90" s="95" t="s">
        <v>212</v>
      </c>
      <c r="C90" s="94">
        <v>1</v>
      </c>
      <c r="D90" s="94" t="s">
        <v>128</v>
      </c>
      <c r="E90" s="96">
        <f t="shared" si="12"/>
        <v>109.25</v>
      </c>
      <c r="F90" s="96">
        <f t="shared" si="11"/>
        <v>109.25</v>
      </c>
      <c r="H90" s="102">
        <f t="shared" si="13"/>
        <v>5.75</v>
      </c>
      <c r="J90" s="96">
        <v>115</v>
      </c>
    </row>
    <row r="91" spans="1:10" ht="25.5" x14ac:dyDescent="0.2">
      <c r="A91" s="98">
        <v>48</v>
      </c>
      <c r="B91" s="100" t="s">
        <v>213</v>
      </c>
      <c r="C91" s="94">
        <v>1</v>
      </c>
      <c r="D91" s="94" t="s">
        <v>128</v>
      </c>
      <c r="E91" s="96">
        <f t="shared" si="12"/>
        <v>32.774999999999999</v>
      </c>
      <c r="F91" s="96">
        <f t="shared" si="11"/>
        <v>32.774999999999999</v>
      </c>
      <c r="H91" s="102">
        <f t="shared" si="13"/>
        <v>1.7250000000000001</v>
      </c>
      <c r="J91" s="96">
        <v>34.5</v>
      </c>
    </row>
    <row r="92" spans="1:10" x14ac:dyDescent="0.2">
      <c r="A92" s="98">
        <v>49</v>
      </c>
      <c r="B92" s="100" t="s">
        <v>214</v>
      </c>
      <c r="C92" s="94">
        <v>1</v>
      </c>
      <c r="D92" s="94" t="s">
        <v>128</v>
      </c>
      <c r="E92" s="96">
        <f t="shared" si="12"/>
        <v>16.387499999999999</v>
      </c>
      <c r="F92" s="96">
        <f t="shared" si="11"/>
        <v>16.387499999999999</v>
      </c>
      <c r="H92" s="102">
        <f t="shared" si="13"/>
        <v>0.86250000000000004</v>
      </c>
      <c r="J92" s="96">
        <v>17.25</v>
      </c>
    </row>
    <row r="93" spans="1:10" x14ac:dyDescent="0.2">
      <c r="A93" s="98">
        <v>50</v>
      </c>
      <c r="B93" s="100" t="s">
        <v>215</v>
      </c>
      <c r="C93" s="94">
        <v>1</v>
      </c>
      <c r="D93" s="94" t="s">
        <v>128</v>
      </c>
      <c r="E93" s="96">
        <f t="shared" si="12"/>
        <v>10.925000000000001</v>
      </c>
      <c r="F93" s="96">
        <f t="shared" si="11"/>
        <v>10.925000000000001</v>
      </c>
      <c r="H93" s="102">
        <f t="shared" si="13"/>
        <v>0.57500000000000007</v>
      </c>
      <c r="J93" s="96">
        <v>11.5</v>
      </c>
    </row>
    <row r="94" spans="1:10" ht="15" customHeight="1" x14ac:dyDescent="0.2">
      <c r="A94" s="223" t="s">
        <v>216</v>
      </c>
      <c r="B94" s="223"/>
      <c r="C94" s="223"/>
      <c r="D94" s="223"/>
      <c r="E94" s="223"/>
      <c r="F94" s="223"/>
      <c r="H94" s="101"/>
      <c r="J94" s="18"/>
    </row>
    <row r="95" spans="1:10" ht="15" customHeight="1" x14ac:dyDescent="0.2">
      <c r="A95" s="224" t="s">
        <v>217</v>
      </c>
      <c r="B95" s="224"/>
      <c r="C95" s="224"/>
      <c r="D95" s="224"/>
      <c r="E95" s="224"/>
      <c r="F95" s="224"/>
      <c r="H95" s="101"/>
      <c r="J95" s="18"/>
    </row>
    <row r="96" spans="1:10" x14ac:dyDescent="0.2">
      <c r="A96" s="103">
        <v>1</v>
      </c>
      <c r="B96" s="104" t="s">
        <v>140</v>
      </c>
      <c r="C96" s="103">
        <v>1</v>
      </c>
      <c r="D96" s="103" t="s">
        <v>128</v>
      </c>
      <c r="E96" s="105">
        <f t="shared" ref="E96:E141" si="14">J96-H96</f>
        <v>54.625</v>
      </c>
      <c r="F96" s="105">
        <f t="shared" si="11"/>
        <v>54.625</v>
      </c>
      <c r="H96" s="97">
        <f t="shared" ref="H96:H141" si="15">(J96*H$3)</f>
        <v>2.875</v>
      </c>
      <c r="J96" s="96">
        <v>57.5</v>
      </c>
    </row>
    <row r="97" spans="1:10" x14ac:dyDescent="0.2">
      <c r="A97" s="106">
        <v>2</v>
      </c>
      <c r="B97" s="104" t="s">
        <v>141</v>
      </c>
      <c r="C97" s="103">
        <v>1</v>
      </c>
      <c r="D97" s="103" t="s">
        <v>128</v>
      </c>
      <c r="E97" s="105">
        <f t="shared" si="14"/>
        <v>12.0175</v>
      </c>
      <c r="F97" s="105">
        <f t="shared" si="11"/>
        <v>12.0175</v>
      </c>
      <c r="H97" s="97">
        <f t="shared" si="15"/>
        <v>0.63250000000000006</v>
      </c>
      <c r="J97" s="96">
        <v>12.65</v>
      </c>
    </row>
    <row r="98" spans="1:10" x14ac:dyDescent="0.2">
      <c r="A98" s="106">
        <v>3</v>
      </c>
      <c r="B98" s="104" t="s">
        <v>218</v>
      </c>
      <c r="C98" s="103">
        <v>1</v>
      </c>
      <c r="D98" s="103" t="s">
        <v>128</v>
      </c>
      <c r="E98" s="105">
        <f t="shared" si="14"/>
        <v>32.774999999999999</v>
      </c>
      <c r="F98" s="105">
        <f t="shared" si="11"/>
        <v>32.774999999999999</v>
      </c>
      <c r="H98" s="97">
        <f t="shared" si="15"/>
        <v>1.7250000000000001</v>
      </c>
      <c r="J98" s="96">
        <v>34.5</v>
      </c>
    </row>
    <row r="99" spans="1:10" x14ac:dyDescent="0.2">
      <c r="A99" s="106">
        <v>4</v>
      </c>
      <c r="B99" s="107" t="s">
        <v>219</v>
      </c>
      <c r="C99" s="103">
        <v>1</v>
      </c>
      <c r="D99" s="103" t="s">
        <v>128</v>
      </c>
      <c r="E99" s="105">
        <f t="shared" si="14"/>
        <v>21.85</v>
      </c>
      <c r="F99" s="105">
        <f t="shared" si="11"/>
        <v>21.85</v>
      </c>
      <c r="H99" s="97">
        <f t="shared" si="15"/>
        <v>1.1500000000000001</v>
      </c>
      <c r="J99" s="96">
        <v>23</v>
      </c>
    </row>
    <row r="100" spans="1:10" x14ac:dyDescent="0.2">
      <c r="A100" s="106">
        <v>5</v>
      </c>
      <c r="B100" s="104" t="s">
        <v>220</v>
      </c>
      <c r="C100" s="103">
        <v>1</v>
      </c>
      <c r="D100" s="103" t="s">
        <v>128</v>
      </c>
      <c r="E100" s="105">
        <f t="shared" si="14"/>
        <v>39.33</v>
      </c>
      <c r="F100" s="105">
        <f t="shared" si="11"/>
        <v>39.33</v>
      </c>
      <c r="H100" s="97">
        <f t="shared" si="15"/>
        <v>2.0699999999999998</v>
      </c>
      <c r="J100" s="96">
        <v>41.4</v>
      </c>
    </row>
    <row r="101" spans="1:10" ht="25.5" x14ac:dyDescent="0.2">
      <c r="A101" s="106">
        <v>6</v>
      </c>
      <c r="B101" s="104" t="s">
        <v>221</v>
      </c>
      <c r="C101" s="103">
        <v>1</v>
      </c>
      <c r="D101" s="103" t="s">
        <v>128</v>
      </c>
      <c r="E101" s="105">
        <f t="shared" si="14"/>
        <v>43.7</v>
      </c>
      <c r="F101" s="105">
        <f t="shared" si="11"/>
        <v>43.7</v>
      </c>
      <c r="H101" s="97">
        <f t="shared" si="15"/>
        <v>2.3000000000000003</v>
      </c>
      <c r="J101" s="96">
        <v>46</v>
      </c>
    </row>
    <row r="102" spans="1:10" x14ac:dyDescent="0.2">
      <c r="A102" s="106">
        <v>7</v>
      </c>
      <c r="B102" s="104" t="s">
        <v>222</v>
      </c>
      <c r="C102" s="103">
        <v>1</v>
      </c>
      <c r="D102" s="103" t="s">
        <v>128</v>
      </c>
      <c r="E102" s="105">
        <f t="shared" si="14"/>
        <v>3.2775000000000003</v>
      </c>
      <c r="F102" s="105">
        <f t="shared" si="11"/>
        <v>3.2775000000000003</v>
      </c>
      <c r="H102" s="97">
        <f t="shared" si="15"/>
        <v>0.17250000000000001</v>
      </c>
      <c r="J102" s="96">
        <v>3.45</v>
      </c>
    </row>
    <row r="103" spans="1:10" x14ac:dyDescent="0.2">
      <c r="A103" s="106">
        <v>8</v>
      </c>
      <c r="B103" s="104" t="s">
        <v>223</v>
      </c>
      <c r="C103" s="103">
        <v>1</v>
      </c>
      <c r="D103" s="103" t="s">
        <v>128</v>
      </c>
      <c r="E103" s="105">
        <f t="shared" si="14"/>
        <v>43.7</v>
      </c>
      <c r="F103" s="105">
        <f t="shared" si="11"/>
        <v>43.7</v>
      </c>
      <c r="H103" s="97">
        <f t="shared" si="15"/>
        <v>2.3000000000000003</v>
      </c>
      <c r="J103" s="96">
        <v>46</v>
      </c>
    </row>
    <row r="104" spans="1:10" ht="25.5" x14ac:dyDescent="0.2">
      <c r="A104" s="106">
        <v>9</v>
      </c>
      <c r="B104" s="104" t="s">
        <v>224</v>
      </c>
      <c r="C104" s="103">
        <v>1</v>
      </c>
      <c r="D104" s="103" t="s">
        <v>128</v>
      </c>
      <c r="E104" s="105">
        <f t="shared" si="14"/>
        <v>32.774999999999999</v>
      </c>
      <c r="F104" s="105">
        <f t="shared" si="11"/>
        <v>32.774999999999999</v>
      </c>
      <c r="H104" s="97">
        <f t="shared" si="15"/>
        <v>1.7250000000000001</v>
      </c>
      <c r="J104" s="96">
        <v>34.5</v>
      </c>
    </row>
    <row r="105" spans="1:10" x14ac:dyDescent="0.2">
      <c r="A105" s="106">
        <v>10</v>
      </c>
      <c r="B105" s="104" t="s">
        <v>225</v>
      </c>
      <c r="C105" s="103">
        <v>1</v>
      </c>
      <c r="D105" s="103" t="s">
        <v>128</v>
      </c>
      <c r="E105" s="105">
        <f t="shared" si="14"/>
        <v>10.925000000000001</v>
      </c>
      <c r="F105" s="105">
        <f t="shared" si="11"/>
        <v>10.925000000000001</v>
      </c>
      <c r="H105" s="97">
        <f t="shared" si="15"/>
        <v>0.57500000000000007</v>
      </c>
      <c r="J105" s="96">
        <v>11.5</v>
      </c>
    </row>
    <row r="106" spans="1:10" x14ac:dyDescent="0.2">
      <c r="A106" s="106">
        <v>11</v>
      </c>
      <c r="B106" s="104" t="s">
        <v>171</v>
      </c>
      <c r="C106" s="103">
        <v>1</v>
      </c>
      <c r="D106" s="103" t="s">
        <v>128</v>
      </c>
      <c r="E106" s="105">
        <f t="shared" si="14"/>
        <v>10.925000000000001</v>
      </c>
      <c r="F106" s="105">
        <f t="shared" si="11"/>
        <v>10.925000000000001</v>
      </c>
      <c r="H106" s="97">
        <f t="shared" si="15"/>
        <v>0.57500000000000007</v>
      </c>
      <c r="J106" s="96">
        <v>11.5</v>
      </c>
    </row>
    <row r="107" spans="1:10" x14ac:dyDescent="0.2">
      <c r="A107" s="106">
        <v>12</v>
      </c>
      <c r="B107" s="104" t="s">
        <v>226</v>
      </c>
      <c r="C107" s="103">
        <v>1</v>
      </c>
      <c r="D107" s="103" t="s">
        <v>128</v>
      </c>
      <c r="E107" s="105">
        <f t="shared" si="14"/>
        <v>196.65</v>
      </c>
      <c r="F107" s="105">
        <f t="shared" si="11"/>
        <v>196.65</v>
      </c>
      <c r="H107" s="97">
        <f t="shared" si="15"/>
        <v>10.350000000000001</v>
      </c>
      <c r="J107" s="96">
        <v>207</v>
      </c>
    </row>
    <row r="108" spans="1:10" x14ac:dyDescent="0.2">
      <c r="A108" s="106">
        <v>13</v>
      </c>
      <c r="B108" s="104" t="s">
        <v>227</v>
      </c>
      <c r="C108" s="103">
        <v>1</v>
      </c>
      <c r="D108" s="103" t="s">
        <v>128</v>
      </c>
      <c r="E108" s="105">
        <f t="shared" si="14"/>
        <v>43.7</v>
      </c>
      <c r="F108" s="105">
        <f t="shared" si="11"/>
        <v>43.7</v>
      </c>
      <c r="H108" s="97">
        <f t="shared" si="15"/>
        <v>2.3000000000000003</v>
      </c>
      <c r="J108" s="96">
        <v>46</v>
      </c>
    </row>
    <row r="109" spans="1:10" x14ac:dyDescent="0.2">
      <c r="A109" s="106">
        <v>14</v>
      </c>
      <c r="B109" s="104" t="s">
        <v>228</v>
      </c>
      <c r="C109" s="103">
        <v>1</v>
      </c>
      <c r="D109" s="103" t="s">
        <v>128</v>
      </c>
      <c r="E109" s="105">
        <f t="shared" si="14"/>
        <v>163.875</v>
      </c>
      <c r="F109" s="105">
        <f t="shared" si="11"/>
        <v>163.875</v>
      </c>
      <c r="H109" s="97">
        <f t="shared" si="15"/>
        <v>8.625</v>
      </c>
      <c r="J109" s="96">
        <v>172.5</v>
      </c>
    </row>
    <row r="110" spans="1:10" x14ac:dyDescent="0.2">
      <c r="A110" s="106">
        <v>15</v>
      </c>
      <c r="B110" s="104" t="s">
        <v>229</v>
      </c>
      <c r="C110" s="103">
        <v>1</v>
      </c>
      <c r="D110" s="103" t="s">
        <v>128</v>
      </c>
      <c r="E110" s="105">
        <f t="shared" si="14"/>
        <v>174.8</v>
      </c>
      <c r="F110" s="105">
        <f t="shared" si="11"/>
        <v>174.8</v>
      </c>
      <c r="H110" s="97">
        <f t="shared" si="15"/>
        <v>9.2000000000000011</v>
      </c>
      <c r="J110" s="96">
        <v>184</v>
      </c>
    </row>
    <row r="111" spans="1:10" x14ac:dyDescent="0.2">
      <c r="A111" s="106">
        <v>16</v>
      </c>
      <c r="B111" s="107" t="s">
        <v>230</v>
      </c>
      <c r="C111" s="103">
        <v>1</v>
      </c>
      <c r="D111" s="103" t="s">
        <v>128</v>
      </c>
      <c r="E111" s="105">
        <f t="shared" si="14"/>
        <v>142.02500000000001</v>
      </c>
      <c r="F111" s="105">
        <f t="shared" si="11"/>
        <v>142.02500000000001</v>
      </c>
      <c r="H111" s="97">
        <f t="shared" si="15"/>
        <v>7.4750000000000005</v>
      </c>
      <c r="J111" s="96">
        <v>149.5</v>
      </c>
    </row>
    <row r="112" spans="1:10" x14ac:dyDescent="0.2">
      <c r="A112" s="106">
        <v>17</v>
      </c>
      <c r="B112" s="104" t="s">
        <v>231</v>
      </c>
      <c r="C112" s="103">
        <v>1</v>
      </c>
      <c r="D112" s="103" t="s">
        <v>128</v>
      </c>
      <c r="E112" s="105">
        <f t="shared" si="14"/>
        <v>4370</v>
      </c>
      <c r="F112" s="105">
        <f t="shared" si="11"/>
        <v>4370</v>
      </c>
      <c r="H112" s="97">
        <f t="shared" si="15"/>
        <v>230</v>
      </c>
      <c r="J112" s="96">
        <v>4600</v>
      </c>
    </row>
    <row r="113" spans="1:10" x14ac:dyDescent="0.2">
      <c r="A113" s="106">
        <v>18</v>
      </c>
      <c r="B113" s="104" t="s">
        <v>232</v>
      </c>
      <c r="C113" s="103">
        <v>1</v>
      </c>
      <c r="D113" s="103" t="s">
        <v>128</v>
      </c>
      <c r="E113" s="105">
        <f t="shared" si="14"/>
        <v>131.1</v>
      </c>
      <c r="F113" s="105">
        <f t="shared" si="11"/>
        <v>131.1</v>
      </c>
      <c r="H113" s="97">
        <f t="shared" si="15"/>
        <v>6.9</v>
      </c>
      <c r="J113" s="96">
        <v>138</v>
      </c>
    </row>
    <row r="114" spans="1:10" x14ac:dyDescent="0.2">
      <c r="A114" s="106">
        <v>19</v>
      </c>
      <c r="B114" s="108" t="s">
        <v>233</v>
      </c>
      <c r="C114" s="103">
        <v>1</v>
      </c>
      <c r="D114" s="103" t="s">
        <v>128</v>
      </c>
      <c r="E114" s="105">
        <f t="shared" si="14"/>
        <v>71.003</v>
      </c>
      <c r="F114" s="105">
        <f t="shared" si="11"/>
        <v>71.003</v>
      </c>
      <c r="H114" s="97">
        <f t="shared" si="15"/>
        <v>3.7370000000000001</v>
      </c>
      <c r="J114" s="96">
        <v>74.739999999999995</v>
      </c>
    </row>
    <row r="115" spans="1:10" x14ac:dyDescent="0.2">
      <c r="A115" s="106">
        <v>20</v>
      </c>
      <c r="B115" s="104" t="s">
        <v>234</v>
      </c>
      <c r="C115" s="103">
        <v>1</v>
      </c>
      <c r="D115" s="103" t="s">
        <v>128</v>
      </c>
      <c r="E115" s="105">
        <f t="shared" si="14"/>
        <v>120.175</v>
      </c>
      <c r="F115" s="105">
        <f t="shared" si="11"/>
        <v>120.175</v>
      </c>
      <c r="H115" s="97">
        <f t="shared" si="15"/>
        <v>6.3250000000000002</v>
      </c>
      <c r="J115" s="96">
        <v>126.5</v>
      </c>
    </row>
    <row r="116" spans="1:10" s="112" customFormat="1" x14ac:dyDescent="0.2">
      <c r="A116" s="103">
        <v>21</v>
      </c>
      <c r="B116" s="104" t="s">
        <v>235</v>
      </c>
      <c r="C116" s="103">
        <v>1</v>
      </c>
      <c r="D116" s="103" t="s">
        <v>128</v>
      </c>
      <c r="E116" s="109">
        <f t="shared" si="14"/>
        <v>114.71250000000001</v>
      </c>
      <c r="F116" s="109">
        <f t="shared" si="11"/>
        <v>114.71250000000001</v>
      </c>
      <c r="G116" s="110"/>
      <c r="H116" s="111">
        <f t="shared" si="15"/>
        <v>6.0375000000000005</v>
      </c>
      <c r="J116" s="113">
        <v>120.75</v>
      </c>
    </row>
    <row r="117" spans="1:10" s="112" customFormat="1" x14ac:dyDescent="0.2">
      <c r="A117" s="103">
        <v>22</v>
      </c>
      <c r="B117" s="104" t="s">
        <v>236</v>
      </c>
      <c r="C117" s="103">
        <v>1</v>
      </c>
      <c r="D117" s="103" t="s">
        <v>128</v>
      </c>
      <c r="E117" s="109">
        <f t="shared" si="14"/>
        <v>240.35</v>
      </c>
      <c r="F117" s="109">
        <f t="shared" si="11"/>
        <v>240.35</v>
      </c>
      <c r="G117" s="110"/>
      <c r="H117" s="111">
        <f t="shared" si="15"/>
        <v>12.65</v>
      </c>
      <c r="J117" s="113">
        <v>253</v>
      </c>
    </row>
    <row r="118" spans="1:10" s="112" customFormat="1" x14ac:dyDescent="0.2">
      <c r="A118" s="103">
        <v>23</v>
      </c>
      <c r="B118" s="104" t="s">
        <v>237</v>
      </c>
      <c r="C118" s="103">
        <v>1</v>
      </c>
      <c r="D118" s="103" t="s">
        <v>128</v>
      </c>
      <c r="E118" s="109">
        <f t="shared" si="14"/>
        <v>218.5</v>
      </c>
      <c r="F118" s="109">
        <f t="shared" si="11"/>
        <v>218.5</v>
      </c>
      <c r="G118" s="110"/>
      <c r="H118" s="111">
        <f t="shared" si="15"/>
        <v>11.5</v>
      </c>
      <c r="J118" s="113">
        <v>230</v>
      </c>
    </row>
    <row r="119" spans="1:10" x14ac:dyDescent="0.2">
      <c r="A119" s="106">
        <v>24</v>
      </c>
      <c r="B119" s="104" t="s">
        <v>238</v>
      </c>
      <c r="C119" s="103">
        <v>1</v>
      </c>
      <c r="D119" s="103" t="s">
        <v>128</v>
      </c>
      <c r="E119" s="105">
        <f t="shared" si="14"/>
        <v>54.625</v>
      </c>
      <c r="F119" s="105">
        <f t="shared" si="11"/>
        <v>54.625</v>
      </c>
      <c r="H119" s="97">
        <f t="shared" si="15"/>
        <v>2.875</v>
      </c>
      <c r="J119" s="96">
        <v>57.5</v>
      </c>
    </row>
    <row r="120" spans="1:10" x14ac:dyDescent="0.2">
      <c r="A120" s="106">
        <v>25</v>
      </c>
      <c r="B120" s="104" t="s">
        <v>239</v>
      </c>
      <c r="C120" s="103">
        <v>1</v>
      </c>
      <c r="D120" s="103" t="s">
        <v>128</v>
      </c>
      <c r="E120" s="105">
        <f t="shared" si="14"/>
        <v>158.41249999999999</v>
      </c>
      <c r="F120" s="105">
        <f t="shared" si="11"/>
        <v>158.41249999999999</v>
      </c>
      <c r="H120" s="97">
        <f t="shared" si="15"/>
        <v>8.3375000000000004</v>
      </c>
      <c r="J120" s="96">
        <v>166.75</v>
      </c>
    </row>
    <row r="121" spans="1:10" ht="25.5" x14ac:dyDescent="0.2">
      <c r="A121" s="106">
        <v>26</v>
      </c>
      <c r="B121" s="104" t="s">
        <v>240</v>
      </c>
      <c r="C121" s="103">
        <v>1</v>
      </c>
      <c r="D121" s="103" t="s">
        <v>128</v>
      </c>
      <c r="E121" s="105">
        <f t="shared" si="14"/>
        <v>1311</v>
      </c>
      <c r="F121" s="105">
        <f t="shared" si="11"/>
        <v>1311</v>
      </c>
      <c r="H121" s="97">
        <f t="shared" si="15"/>
        <v>69</v>
      </c>
      <c r="J121" s="96">
        <v>1380</v>
      </c>
    </row>
    <row r="122" spans="1:10" x14ac:dyDescent="0.2">
      <c r="A122" s="106">
        <v>27</v>
      </c>
      <c r="B122" s="104" t="s">
        <v>241</v>
      </c>
      <c r="C122" s="103">
        <v>1</v>
      </c>
      <c r="D122" s="103" t="s">
        <v>128</v>
      </c>
      <c r="E122" s="105">
        <f t="shared" si="14"/>
        <v>43.7</v>
      </c>
      <c r="F122" s="105">
        <f t="shared" si="11"/>
        <v>43.7</v>
      </c>
      <c r="H122" s="97">
        <f t="shared" si="15"/>
        <v>2.3000000000000003</v>
      </c>
      <c r="J122" s="96">
        <v>46</v>
      </c>
    </row>
    <row r="123" spans="1:10" x14ac:dyDescent="0.2">
      <c r="A123" s="106">
        <v>28</v>
      </c>
      <c r="B123" s="104" t="s">
        <v>242</v>
      </c>
      <c r="C123" s="103">
        <v>1</v>
      </c>
      <c r="D123" s="103" t="s">
        <v>128</v>
      </c>
      <c r="E123" s="105">
        <f t="shared" si="14"/>
        <v>518.9375</v>
      </c>
      <c r="F123" s="105">
        <f t="shared" si="11"/>
        <v>518.9375</v>
      </c>
      <c r="H123" s="97">
        <f t="shared" si="15"/>
        <v>27.3125</v>
      </c>
      <c r="J123" s="96">
        <v>546.25</v>
      </c>
    </row>
    <row r="124" spans="1:10" x14ac:dyDescent="0.2">
      <c r="A124" s="106">
        <v>29</v>
      </c>
      <c r="B124" s="104" t="s">
        <v>243</v>
      </c>
      <c r="C124" s="103">
        <v>1</v>
      </c>
      <c r="D124" s="103" t="s">
        <v>128</v>
      </c>
      <c r="E124" s="105">
        <f t="shared" si="14"/>
        <v>174.8</v>
      </c>
      <c r="F124" s="105">
        <f t="shared" si="11"/>
        <v>174.8</v>
      </c>
      <c r="H124" s="97">
        <f t="shared" si="15"/>
        <v>9.2000000000000011</v>
      </c>
      <c r="J124" s="96">
        <v>184</v>
      </c>
    </row>
    <row r="125" spans="1:10" x14ac:dyDescent="0.2">
      <c r="A125" s="106">
        <v>30</v>
      </c>
      <c r="B125" s="104" t="s">
        <v>244</v>
      </c>
      <c r="C125" s="103">
        <v>1</v>
      </c>
      <c r="D125" s="103" t="s">
        <v>128</v>
      </c>
      <c r="E125" s="105">
        <f t="shared" si="14"/>
        <v>120.175</v>
      </c>
      <c r="F125" s="105">
        <f t="shared" si="11"/>
        <v>120.175</v>
      </c>
      <c r="H125" s="97">
        <f t="shared" si="15"/>
        <v>6.3250000000000002</v>
      </c>
      <c r="J125" s="96">
        <v>126.5</v>
      </c>
    </row>
    <row r="126" spans="1:10" x14ac:dyDescent="0.2">
      <c r="A126" s="106">
        <v>31</v>
      </c>
      <c r="B126" s="104" t="s">
        <v>245</v>
      </c>
      <c r="C126" s="103">
        <v>1</v>
      </c>
      <c r="D126" s="103" t="s">
        <v>128</v>
      </c>
      <c r="E126" s="105">
        <f t="shared" si="14"/>
        <v>524.4</v>
      </c>
      <c r="F126" s="105">
        <f t="shared" si="11"/>
        <v>524.4</v>
      </c>
      <c r="H126" s="97">
        <f t="shared" si="15"/>
        <v>27.6</v>
      </c>
      <c r="J126" s="96">
        <v>552</v>
      </c>
    </row>
    <row r="127" spans="1:10" x14ac:dyDescent="0.2">
      <c r="A127" s="106">
        <v>32</v>
      </c>
      <c r="B127" s="104" t="s">
        <v>246</v>
      </c>
      <c r="C127" s="103">
        <v>1</v>
      </c>
      <c r="D127" s="103" t="s">
        <v>128</v>
      </c>
      <c r="E127" s="105">
        <f t="shared" si="14"/>
        <v>131.1</v>
      </c>
      <c r="F127" s="105">
        <f t="shared" si="11"/>
        <v>131.1</v>
      </c>
      <c r="H127" s="97">
        <f t="shared" si="15"/>
        <v>6.9</v>
      </c>
      <c r="J127" s="96">
        <v>138</v>
      </c>
    </row>
    <row r="128" spans="1:10" x14ac:dyDescent="0.2">
      <c r="A128" s="106">
        <v>33</v>
      </c>
      <c r="B128" s="104" t="s">
        <v>247</v>
      </c>
      <c r="C128" s="103">
        <v>1</v>
      </c>
      <c r="D128" s="103" t="s">
        <v>128</v>
      </c>
      <c r="E128" s="105">
        <f t="shared" si="14"/>
        <v>3823.75</v>
      </c>
      <c r="F128" s="105">
        <f t="shared" si="11"/>
        <v>3823.75</v>
      </c>
      <c r="H128" s="97">
        <f t="shared" si="15"/>
        <v>201.25</v>
      </c>
      <c r="J128" s="96">
        <v>4025</v>
      </c>
    </row>
    <row r="129" spans="1:10" x14ac:dyDescent="0.2">
      <c r="A129" s="106">
        <v>34</v>
      </c>
      <c r="B129" s="104" t="s">
        <v>248</v>
      </c>
      <c r="C129" s="103">
        <v>1</v>
      </c>
      <c r="D129" s="103" t="s">
        <v>128</v>
      </c>
      <c r="E129" s="105">
        <f t="shared" si="14"/>
        <v>163.875</v>
      </c>
      <c r="F129" s="105">
        <f t="shared" si="11"/>
        <v>163.875</v>
      </c>
      <c r="H129" s="97">
        <f t="shared" si="15"/>
        <v>8.625</v>
      </c>
      <c r="J129" s="96">
        <v>172.5</v>
      </c>
    </row>
    <row r="130" spans="1:10" x14ac:dyDescent="0.2">
      <c r="A130" s="106">
        <v>35</v>
      </c>
      <c r="B130" s="104" t="s">
        <v>249</v>
      </c>
      <c r="C130" s="103">
        <v>1</v>
      </c>
      <c r="D130" s="103" t="s">
        <v>128</v>
      </c>
      <c r="E130" s="105">
        <f t="shared" si="14"/>
        <v>327.75</v>
      </c>
      <c r="F130" s="105">
        <f t="shared" si="11"/>
        <v>327.75</v>
      </c>
      <c r="H130" s="97">
        <f t="shared" si="15"/>
        <v>17.25</v>
      </c>
      <c r="J130" s="96">
        <v>345</v>
      </c>
    </row>
    <row r="131" spans="1:10" x14ac:dyDescent="0.2">
      <c r="A131" s="106">
        <v>36</v>
      </c>
      <c r="B131" s="104" t="s">
        <v>250</v>
      </c>
      <c r="C131" s="103">
        <v>1</v>
      </c>
      <c r="D131" s="103" t="s">
        <v>128</v>
      </c>
      <c r="E131" s="105">
        <f t="shared" si="14"/>
        <v>136.5625</v>
      </c>
      <c r="F131" s="105">
        <f t="shared" si="11"/>
        <v>136.5625</v>
      </c>
      <c r="H131" s="97">
        <f t="shared" si="15"/>
        <v>7.1875</v>
      </c>
      <c r="J131" s="96">
        <v>143.75</v>
      </c>
    </row>
    <row r="132" spans="1:10" x14ac:dyDescent="0.2">
      <c r="A132" s="106">
        <v>37</v>
      </c>
      <c r="B132" s="104" t="s">
        <v>251</v>
      </c>
      <c r="C132" s="103">
        <v>1</v>
      </c>
      <c r="D132" s="103" t="s">
        <v>128</v>
      </c>
      <c r="E132" s="105">
        <f t="shared" si="14"/>
        <v>480.7</v>
      </c>
      <c r="F132" s="105">
        <f t="shared" si="11"/>
        <v>480.7</v>
      </c>
      <c r="H132" s="97">
        <f t="shared" si="15"/>
        <v>25.3</v>
      </c>
      <c r="J132" s="96">
        <v>506</v>
      </c>
    </row>
    <row r="133" spans="1:10" x14ac:dyDescent="0.2">
      <c r="A133" s="106">
        <v>38</v>
      </c>
      <c r="B133" s="104" t="s">
        <v>252</v>
      </c>
      <c r="C133" s="103">
        <v>1</v>
      </c>
      <c r="D133" s="103" t="s">
        <v>128</v>
      </c>
      <c r="E133" s="105">
        <f t="shared" si="14"/>
        <v>131.1</v>
      </c>
      <c r="F133" s="105">
        <f t="shared" si="11"/>
        <v>131.1</v>
      </c>
      <c r="H133" s="97">
        <f t="shared" si="15"/>
        <v>6.9</v>
      </c>
      <c r="J133" s="96">
        <v>138</v>
      </c>
    </row>
    <row r="134" spans="1:10" x14ac:dyDescent="0.2">
      <c r="A134" s="106">
        <v>39</v>
      </c>
      <c r="B134" s="104" t="s">
        <v>253</v>
      </c>
      <c r="C134" s="103">
        <v>1</v>
      </c>
      <c r="D134" s="103" t="s">
        <v>128</v>
      </c>
      <c r="E134" s="105">
        <f t="shared" si="14"/>
        <v>43.7</v>
      </c>
      <c r="F134" s="105">
        <f t="shared" si="11"/>
        <v>43.7</v>
      </c>
      <c r="H134" s="97">
        <f t="shared" si="15"/>
        <v>2.3000000000000003</v>
      </c>
      <c r="J134" s="96">
        <v>46</v>
      </c>
    </row>
    <row r="135" spans="1:10" x14ac:dyDescent="0.2">
      <c r="A135" s="106">
        <v>40</v>
      </c>
      <c r="B135" s="104" t="s">
        <v>254</v>
      </c>
      <c r="C135" s="103">
        <v>1</v>
      </c>
      <c r="D135" s="103" t="s">
        <v>128</v>
      </c>
      <c r="E135" s="105">
        <f t="shared" si="14"/>
        <v>103.78749999999999</v>
      </c>
      <c r="F135" s="105">
        <f t="shared" ref="F135:F198" si="16">C135*E135</f>
        <v>103.78749999999999</v>
      </c>
      <c r="H135" s="97">
        <f t="shared" si="15"/>
        <v>5.4625000000000004</v>
      </c>
      <c r="J135" s="96">
        <v>109.25</v>
      </c>
    </row>
    <row r="136" spans="1:10" x14ac:dyDescent="0.2">
      <c r="A136" s="106">
        <v>41</v>
      </c>
      <c r="B136" s="104" t="s">
        <v>255</v>
      </c>
      <c r="C136" s="103">
        <v>1</v>
      </c>
      <c r="D136" s="103" t="s">
        <v>128</v>
      </c>
      <c r="E136" s="105">
        <f t="shared" si="14"/>
        <v>43.7</v>
      </c>
      <c r="F136" s="105">
        <f t="shared" si="16"/>
        <v>43.7</v>
      </c>
      <c r="H136" s="97">
        <f t="shared" si="15"/>
        <v>2.3000000000000003</v>
      </c>
      <c r="J136" s="96">
        <v>46</v>
      </c>
    </row>
    <row r="137" spans="1:10" x14ac:dyDescent="0.2">
      <c r="A137" s="106">
        <v>42</v>
      </c>
      <c r="B137" s="104" t="s">
        <v>256</v>
      </c>
      <c r="C137" s="103">
        <v>1</v>
      </c>
      <c r="D137" s="103" t="s">
        <v>128</v>
      </c>
      <c r="E137" s="105">
        <f t="shared" si="14"/>
        <v>338.67500000000001</v>
      </c>
      <c r="F137" s="105">
        <f t="shared" si="16"/>
        <v>338.67500000000001</v>
      </c>
      <c r="H137" s="97">
        <f t="shared" si="15"/>
        <v>17.824999999999999</v>
      </c>
      <c r="J137" s="96">
        <v>356.5</v>
      </c>
    </row>
    <row r="138" spans="1:10" x14ac:dyDescent="0.2">
      <c r="A138" s="106">
        <v>43</v>
      </c>
      <c r="B138" s="104" t="s">
        <v>257</v>
      </c>
      <c r="C138" s="103">
        <v>1</v>
      </c>
      <c r="D138" s="103" t="s">
        <v>128</v>
      </c>
      <c r="E138" s="105">
        <f t="shared" si="14"/>
        <v>142.02500000000001</v>
      </c>
      <c r="F138" s="105">
        <f t="shared" si="16"/>
        <v>142.02500000000001</v>
      </c>
      <c r="H138" s="97">
        <f t="shared" si="15"/>
        <v>7.4750000000000005</v>
      </c>
      <c r="J138" s="96">
        <v>149.5</v>
      </c>
    </row>
    <row r="139" spans="1:10" x14ac:dyDescent="0.2">
      <c r="A139" s="106">
        <v>44</v>
      </c>
      <c r="B139" s="104" t="s">
        <v>258</v>
      </c>
      <c r="C139" s="103">
        <v>1</v>
      </c>
      <c r="D139" s="103" t="s">
        <v>128</v>
      </c>
      <c r="E139" s="105">
        <f t="shared" si="14"/>
        <v>65.55</v>
      </c>
      <c r="F139" s="105">
        <f t="shared" si="16"/>
        <v>65.55</v>
      </c>
      <c r="H139" s="97">
        <f t="shared" si="15"/>
        <v>3.45</v>
      </c>
      <c r="J139" s="96">
        <v>69</v>
      </c>
    </row>
    <row r="140" spans="1:10" x14ac:dyDescent="0.2">
      <c r="A140" s="106">
        <v>45</v>
      </c>
      <c r="B140" s="104" t="s">
        <v>259</v>
      </c>
      <c r="C140" s="103">
        <v>1</v>
      </c>
      <c r="D140" s="103" t="s">
        <v>128</v>
      </c>
      <c r="E140" s="105">
        <f t="shared" si="14"/>
        <v>196.65</v>
      </c>
      <c r="F140" s="105">
        <f t="shared" si="16"/>
        <v>196.65</v>
      </c>
      <c r="H140" s="97">
        <f t="shared" si="15"/>
        <v>10.350000000000001</v>
      </c>
      <c r="J140" s="96">
        <v>207</v>
      </c>
    </row>
    <row r="141" spans="1:10" x14ac:dyDescent="0.2">
      <c r="A141" s="106">
        <v>46</v>
      </c>
      <c r="B141" s="104" t="s">
        <v>260</v>
      </c>
      <c r="C141" s="103">
        <v>1</v>
      </c>
      <c r="D141" s="103" t="s">
        <v>128</v>
      </c>
      <c r="E141" s="105">
        <f t="shared" si="14"/>
        <v>262.2</v>
      </c>
      <c r="F141" s="105">
        <f t="shared" si="16"/>
        <v>262.2</v>
      </c>
      <c r="H141" s="97">
        <f t="shared" si="15"/>
        <v>13.8</v>
      </c>
      <c r="J141" s="96">
        <v>276</v>
      </c>
    </row>
    <row r="142" spans="1:10" x14ac:dyDescent="0.2">
      <c r="A142" s="222" t="s">
        <v>261</v>
      </c>
      <c r="B142" s="222"/>
      <c r="C142" s="222"/>
      <c r="D142" s="222"/>
      <c r="E142" s="222"/>
      <c r="F142" s="222"/>
      <c r="H142" s="101"/>
      <c r="J142" s="18"/>
    </row>
    <row r="143" spans="1:10" x14ac:dyDescent="0.2">
      <c r="A143" s="106">
        <v>47</v>
      </c>
      <c r="B143" s="104" t="s">
        <v>140</v>
      </c>
      <c r="C143" s="103">
        <v>1</v>
      </c>
      <c r="D143" s="103" t="s">
        <v>128</v>
      </c>
      <c r="E143" s="105">
        <f t="shared" ref="E143:E151" si="17">J143-H143</f>
        <v>54.625</v>
      </c>
      <c r="F143" s="105">
        <f t="shared" si="16"/>
        <v>54.625</v>
      </c>
      <c r="H143" s="102">
        <f t="shared" ref="H143:H151" si="18">(J143*H$3)</f>
        <v>2.875</v>
      </c>
      <c r="J143" s="96">
        <v>57.5</v>
      </c>
    </row>
    <row r="144" spans="1:10" x14ac:dyDescent="0.2">
      <c r="A144" s="106">
        <v>48</v>
      </c>
      <c r="B144" s="104" t="s">
        <v>141</v>
      </c>
      <c r="C144" s="103">
        <v>1</v>
      </c>
      <c r="D144" s="103" t="s">
        <v>128</v>
      </c>
      <c r="E144" s="105">
        <f t="shared" si="17"/>
        <v>12.0175</v>
      </c>
      <c r="F144" s="105">
        <f t="shared" si="16"/>
        <v>12.0175</v>
      </c>
      <c r="H144" s="102">
        <f t="shared" si="18"/>
        <v>0.63250000000000006</v>
      </c>
      <c r="J144" s="96">
        <v>12.65</v>
      </c>
    </row>
    <row r="145" spans="1:10" x14ac:dyDescent="0.2">
      <c r="A145" s="106">
        <v>49</v>
      </c>
      <c r="B145" s="104" t="s">
        <v>174</v>
      </c>
      <c r="C145" s="103">
        <v>1</v>
      </c>
      <c r="D145" s="103" t="s">
        <v>128</v>
      </c>
      <c r="E145" s="105">
        <f t="shared" si="17"/>
        <v>3.2775000000000003</v>
      </c>
      <c r="F145" s="105">
        <f t="shared" si="16"/>
        <v>3.2775000000000003</v>
      </c>
      <c r="H145" s="102">
        <f t="shared" si="18"/>
        <v>0.17250000000000001</v>
      </c>
      <c r="J145" s="96">
        <v>3.45</v>
      </c>
    </row>
    <row r="146" spans="1:10" ht="25.5" x14ac:dyDescent="0.2">
      <c r="A146" s="106">
        <v>50</v>
      </c>
      <c r="B146" s="104" t="s">
        <v>262</v>
      </c>
      <c r="C146" s="103">
        <v>1</v>
      </c>
      <c r="D146" s="103" t="s">
        <v>128</v>
      </c>
      <c r="E146" s="105">
        <f t="shared" si="17"/>
        <v>21.85</v>
      </c>
      <c r="F146" s="105">
        <f t="shared" si="16"/>
        <v>21.85</v>
      </c>
      <c r="H146" s="102">
        <f t="shared" si="18"/>
        <v>1.1500000000000001</v>
      </c>
      <c r="J146" s="96">
        <v>23</v>
      </c>
    </row>
    <row r="147" spans="1:10" ht="25.5" x14ac:dyDescent="0.2">
      <c r="A147" s="106">
        <v>51</v>
      </c>
      <c r="B147" s="104" t="s">
        <v>263</v>
      </c>
      <c r="C147" s="103">
        <v>1</v>
      </c>
      <c r="D147" s="103" t="s">
        <v>128</v>
      </c>
      <c r="E147" s="105">
        <f t="shared" si="17"/>
        <v>21.85</v>
      </c>
      <c r="F147" s="105">
        <f t="shared" si="16"/>
        <v>21.85</v>
      </c>
      <c r="H147" s="102">
        <f t="shared" si="18"/>
        <v>1.1500000000000001</v>
      </c>
      <c r="J147" s="96">
        <v>23</v>
      </c>
    </row>
    <row r="148" spans="1:10" x14ac:dyDescent="0.2">
      <c r="A148" s="106">
        <v>52</v>
      </c>
      <c r="B148" s="104" t="s">
        <v>264</v>
      </c>
      <c r="C148" s="103">
        <v>1</v>
      </c>
      <c r="D148" s="103" t="s">
        <v>128</v>
      </c>
      <c r="E148" s="105">
        <f t="shared" si="17"/>
        <v>43.7</v>
      </c>
      <c r="F148" s="105">
        <f t="shared" si="16"/>
        <v>43.7</v>
      </c>
      <c r="H148" s="102">
        <f t="shared" si="18"/>
        <v>2.3000000000000003</v>
      </c>
      <c r="J148" s="96">
        <v>46</v>
      </c>
    </row>
    <row r="149" spans="1:10" ht="25.5" x14ac:dyDescent="0.2">
      <c r="A149" s="106">
        <v>53</v>
      </c>
      <c r="B149" s="104" t="s">
        <v>265</v>
      </c>
      <c r="C149" s="103">
        <v>1</v>
      </c>
      <c r="D149" s="103" t="s">
        <v>128</v>
      </c>
      <c r="E149" s="105">
        <f t="shared" si="17"/>
        <v>32.774999999999999</v>
      </c>
      <c r="F149" s="105">
        <f t="shared" si="16"/>
        <v>32.774999999999999</v>
      </c>
      <c r="H149" s="102">
        <f t="shared" si="18"/>
        <v>1.7250000000000001</v>
      </c>
      <c r="J149" s="96">
        <v>34.5</v>
      </c>
    </row>
    <row r="150" spans="1:10" x14ac:dyDescent="0.2">
      <c r="A150" s="106">
        <v>54</v>
      </c>
      <c r="B150" s="104" t="s">
        <v>266</v>
      </c>
      <c r="C150" s="103">
        <v>1</v>
      </c>
      <c r="D150" s="103" t="s">
        <v>128</v>
      </c>
      <c r="E150" s="105">
        <f t="shared" si="17"/>
        <v>10.925000000000001</v>
      </c>
      <c r="F150" s="105">
        <f t="shared" si="16"/>
        <v>10.925000000000001</v>
      </c>
      <c r="H150" s="102">
        <f t="shared" si="18"/>
        <v>0.57500000000000007</v>
      </c>
      <c r="J150" s="96">
        <v>11.5</v>
      </c>
    </row>
    <row r="151" spans="1:10" x14ac:dyDescent="0.2">
      <c r="A151" s="106">
        <v>55</v>
      </c>
      <c r="B151" s="104" t="s">
        <v>267</v>
      </c>
      <c r="C151" s="103">
        <v>1</v>
      </c>
      <c r="D151" s="103" t="s">
        <v>128</v>
      </c>
      <c r="E151" s="105">
        <f t="shared" si="17"/>
        <v>10.925000000000001</v>
      </c>
      <c r="F151" s="105">
        <f t="shared" si="16"/>
        <v>10.925000000000001</v>
      </c>
      <c r="H151" s="102">
        <f t="shared" si="18"/>
        <v>0.57500000000000007</v>
      </c>
      <c r="J151" s="96">
        <v>11.5</v>
      </c>
    </row>
    <row r="152" spans="1:10" x14ac:dyDescent="0.2">
      <c r="A152" s="222" t="s">
        <v>268</v>
      </c>
      <c r="B152" s="222"/>
      <c r="C152" s="222"/>
      <c r="D152" s="222"/>
      <c r="E152" s="222"/>
      <c r="F152" s="222"/>
      <c r="H152" s="101"/>
      <c r="J152" s="18"/>
    </row>
    <row r="153" spans="1:10" x14ac:dyDescent="0.2">
      <c r="A153" s="106">
        <v>56</v>
      </c>
      <c r="B153" s="104" t="s">
        <v>140</v>
      </c>
      <c r="C153" s="103">
        <v>1</v>
      </c>
      <c r="D153" s="103" t="s">
        <v>128</v>
      </c>
      <c r="E153" s="105">
        <f t="shared" ref="E153:E161" si="19">J153-H153</f>
        <v>54.625</v>
      </c>
      <c r="F153" s="105">
        <f t="shared" si="16"/>
        <v>54.625</v>
      </c>
      <c r="H153" s="102">
        <f t="shared" ref="H153:H161" si="20">(J153*H$3)</f>
        <v>2.875</v>
      </c>
      <c r="J153" s="96">
        <v>57.5</v>
      </c>
    </row>
    <row r="154" spans="1:10" x14ac:dyDescent="0.2">
      <c r="A154" s="106">
        <v>57</v>
      </c>
      <c r="B154" s="104" t="s">
        <v>141</v>
      </c>
      <c r="C154" s="103">
        <v>1</v>
      </c>
      <c r="D154" s="103" t="s">
        <v>128</v>
      </c>
      <c r="E154" s="105">
        <f t="shared" si="19"/>
        <v>12.0175</v>
      </c>
      <c r="F154" s="105">
        <f t="shared" si="16"/>
        <v>12.0175</v>
      </c>
      <c r="H154" s="102">
        <f t="shared" si="20"/>
        <v>0.63250000000000006</v>
      </c>
      <c r="J154" s="96">
        <v>12.65</v>
      </c>
    </row>
    <row r="155" spans="1:10" x14ac:dyDescent="0.2">
      <c r="A155" s="106">
        <v>58</v>
      </c>
      <c r="B155" s="104" t="s">
        <v>269</v>
      </c>
      <c r="C155" s="103">
        <v>1</v>
      </c>
      <c r="D155" s="103" t="s">
        <v>128</v>
      </c>
      <c r="E155" s="105">
        <f t="shared" si="19"/>
        <v>32.774999999999999</v>
      </c>
      <c r="F155" s="105">
        <f t="shared" si="16"/>
        <v>32.774999999999999</v>
      </c>
      <c r="H155" s="102">
        <f t="shared" si="20"/>
        <v>1.7250000000000001</v>
      </c>
      <c r="J155" s="96">
        <v>34.5</v>
      </c>
    </row>
    <row r="156" spans="1:10" x14ac:dyDescent="0.2">
      <c r="A156" s="106">
        <v>59</v>
      </c>
      <c r="B156" s="104" t="s">
        <v>270</v>
      </c>
      <c r="C156" s="103">
        <v>1</v>
      </c>
      <c r="D156" s="103" t="s">
        <v>128</v>
      </c>
      <c r="E156" s="105">
        <f t="shared" si="19"/>
        <v>27.3125</v>
      </c>
      <c r="F156" s="105">
        <f t="shared" si="16"/>
        <v>27.3125</v>
      </c>
      <c r="H156" s="102">
        <f t="shared" si="20"/>
        <v>1.4375</v>
      </c>
      <c r="J156" s="96">
        <v>28.75</v>
      </c>
    </row>
    <row r="157" spans="1:10" x14ac:dyDescent="0.2">
      <c r="A157" s="106">
        <v>60</v>
      </c>
      <c r="B157" s="104" t="s">
        <v>271</v>
      </c>
      <c r="C157" s="103">
        <v>1</v>
      </c>
      <c r="D157" s="103" t="s">
        <v>128</v>
      </c>
      <c r="E157" s="105">
        <f t="shared" si="19"/>
        <v>3.2775000000000003</v>
      </c>
      <c r="F157" s="105">
        <f t="shared" si="16"/>
        <v>3.2775000000000003</v>
      </c>
      <c r="H157" s="102">
        <f t="shared" si="20"/>
        <v>0.17250000000000001</v>
      </c>
      <c r="J157" s="96">
        <v>3.45</v>
      </c>
    </row>
    <row r="158" spans="1:10" x14ac:dyDescent="0.2">
      <c r="A158" s="106">
        <v>61</v>
      </c>
      <c r="B158" s="104" t="s">
        <v>264</v>
      </c>
      <c r="C158" s="103">
        <v>1</v>
      </c>
      <c r="D158" s="103" t="s">
        <v>128</v>
      </c>
      <c r="E158" s="105">
        <f t="shared" si="19"/>
        <v>43.7</v>
      </c>
      <c r="F158" s="105">
        <f t="shared" si="16"/>
        <v>43.7</v>
      </c>
      <c r="H158" s="102">
        <f t="shared" si="20"/>
        <v>2.3000000000000003</v>
      </c>
      <c r="J158" s="96">
        <v>46</v>
      </c>
    </row>
    <row r="159" spans="1:10" ht="25.5" x14ac:dyDescent="0.2">
      <c r="A159" s="106">
        <v>62</v>
      </c>
      <c r="B159" s="104" t="s">
        <v>265</v>
      </c>
      <c r="C159" s="103">
        <v>1</v>
      </c>
      <c r="D159" s="103" t="s">
        <v>128</v>
      </c>
      <c r="E159" s="105">
        <f t="shared" si="19"/>
        <v>32.774999999999999</v>
      </c>
      <c r="F159" s="105">
        <f t="shared" si="16"/>
        <v>32.774999999999999</v>
      </c>
      <c r="H159" s="102">
        <f t="shared" si="20"/>
        <v>1.7250000000000001</v>
      </c>
      <c r="J159" s="96">
        <v>34.5</v>
      </c>
    </row>
    <row r="160" spans="1:10" x14ac:dyDescent="0.2">
      <c r="A160" s="106">
        <v>63</v>
      </c>
      <c r="B160" s="104" t="s">
        <v>272</v>
      </c>
      <c r="C160" s="103">
        <v>1</v>
      </c>
      <c r="D160" s="103" t="s">
        <v>128</v>
      </c>
      <c r="E160" s="105">
        <f t="shared" si="19"/>
        <v>10.925000000000001</v>
      </c>
      <c r="F160" s="105">
        <f t="shared" si="16"/>
        <v>10.925000000000001</v>
      </c>
      <c r="H160" s="102">
        <f t="shared" si="20"/>
        <v>0.57500000000000007</v>
      </c>
      <c r="J160" s="96">
        <v>11.5</v>
      </c>
    </row>
    <row r="161" spans="1:14" x14ac:dyDescent="0.2">
      <c r="A161" s="106">
        <v>64</v>
      </c>
      <c r="B161" s="104" t="s">
        <v>267</v>
      </c>
      <c r="C161" s="103">
        <v>1</v>
      </c>
      <c r="D161" s="103" t="s">
        <v>128</v>
      </c>
      <c r="E161" s="105">
        <f t="shared" si="19"/>
        <v>10.925000000000001</v>
      </c>
      <c r="F161" s="105">
        <f t="shared" si="16"/>
        <v>10.925000000000001</v>
      </c>
      <c r="H161" s="102">
        <f t="shared" si="20"/>
        <v>0.57500000000000007</v>
      </c>
      <c r="J161" s="96">
        <v>11.5</v>
      </c>
    </row>
    <row r="162" spans="1:14" ht="15" customHeight="1" x14ac:dyDescent="0.2">
      <c r="A162" s="217" t="s">
        <v>273</v>
      </c>
      <c r="B162" s="217"/>
      <c r="C162" s="217"/>
      <c r="D162" s="217"/>
      <c r="E162" s="217"/>
      <c r="F162" s="217"/>
      <c r="H162" s="101"/>
      <c r="J162" s="18"/>
      <c r="L162" s="91">
        <f>SUM(F164:F193)</f>
        <v>14293.177499999998</v>
      </c>
      <c r="M162" s="91">
        <f>L162*M2</f>
        <v>2143.9766249999998</v>
      </c>
      <c r="N162" s="91">
        <f>SUM(L162:M162)</f>
        <v>16437.154124999997</v>
      </c>
    </row>
    <row r="163" spans="1:14" ht="15" customHeight="1" x14ac:dyDescent="0.2">
      <c r="A163" s="213" t="s">
        <v>274</v>
      </c>
      <c r="B163" s="213"/>
      <c r="C163" s="213"/>
      <c r="D163" s="213"/>
      <c r="E163" s="213"/>
      <c r="F163" s="213"/>
      <c r="H163" s="101"/>
      <c r="J163" s="18"/>
    </row>
    <row r="164" spans="1:14" x14ac:dyDescent="0.2">
      <c r="A164" s="94">
        <v>1</v>
      </c>
      <c r="B164" s="114" t="s">
        <v>275</v>
      </c>
      <c r="C164" s="94">
        <v>1</v>
      </c>
      <c r="D164" s="94" t="s">
        <v>128</v>
      </c>
      <c r="E164" s="96">
        <f t="shared" ref="E164:E193" si="21">J164-H164</f>
        <v>174.8</v>
      </c>
      <c r="F164" s="96">
        <f t="shared" si="16"/>
        <v>174.8</v>
      </c>
      <c r="H164" s="102">
        <f t="shared" ref="H164:H193" si="22">(J164*H$3)</f>
        <v>9.2000000000000011</v>
      </c>
      <c r="J164" s="96">
        <v>184</v>
      </c>
    </row>
    <row r="165" spans="1:14" x14ac:dyDescent="0.2">
      <c r="A165" s="94">
        <v>2</v>
      </c>
      <c r="B165" s="114" t="s">
        <v>276</v>
      </c>
      <c r="C165" s="94">
        <v>1</v>
      </c>
      <c r="D165" s="94" t="s">
        <v>128</v>
      </c>
      <c r="E165" s="96">
        <f t="shared" si="21"/>
        <v>36.052500000000002</v>
      </c>
      <c r="F165" s="96">
        <f t="shared" si="16"/>
        <v>36.052500000000002</v>
      </c>
      <c r="H165" s="102">
        <f t="shared" si="22"/>
        <v>1.8975000000000002</v>
      </c>
      <c r="J165" s="96">
        <v>37.950000000000003</v>
      </c>
    </row>
    <row r="166" spans="1:14" x14ac:dyDescent="0.2">
      <c r="A166" s="94">
        <v>3</v>
      </c>
      <c r="B166" s="114" t="s">
        <v>277</v>
      </c>
      <c r="C166" s="94">
        <v>1</v>
      </c>
      <c r="D166" s="94" t="s">
        <v>128</v>
      </c>
      <c r="E166" s="96">
        <f t="shared" si="21"/>
        <v>5.4625000000000004</v>
      </c>
      <c r="F166" s="96">
        <f t="shared" si="16"/>
        <v>5.4625000000000004</v>
      </c>
      <c r="H166" s="102">
        <f t="shared" si="22"/>
        <v>0.28750000000000003</v>
      </c>
      <c r="J166" s="96">
        <v>5.75</v>
      </c>
    </row>
    <row r="167" spans="1:14" x14ac:dyDescent="0.2">
      <c r="A167" s="94">
        <v>4</v>
      </c>
      <c r="B167" s="100" t="s">
        <v>278</v>
      </c>
      <c r="C167" s="94">
        <v>1</v>
      </c>
      <c r="D167" s="94" t="s">
        <v>128</v>
      </c>
      <c r="E167" s="96">
        <f t="shared" si="21"/>
        <v>218.5</v>
      </c>
      <c r="F167" s="96">
        <f t="shared" si="16"/>
        <v>218.5</v>
      </c>
      <c r="H167" s="102">
        <f t="shared" si="22"/>
        <v>11.5</v>
      </c>
      <c r="J167" s="96">
        <v>230</v>
      </c>
    </row>
    <row r="168" spans="1:14" x14ac:dyDescent="0.2">
      <c r="A168" s="94">
        <v>5</v>
      </c>
      <c r="B168" s="114" t="s">
        <v>279</v>
      </c>
      <c r="C168" s="94">
        <v>1</v>
      </c>
      <c r="D168" s="94" t="s">
        <v>128</v>
      </c>
      <c r="E168" s="96">
        <f t="shared" si="21"/>
        <v>54.625</v>
      </c>
      <c r="F168" s="96">
        <f t="shared" si="16"/>
        <v>54.625</v>
      </c>
      <c r="H168" s="102">
        <f t="shared" si="22"/>
        <v>2.875</v>
      </c>
      <c r="J168" s="96">
        <v>57.5</v>
      </c>
    </row>
    <row r="169" spans="1:14" x14ac:dyDescent="0.2">
      <c r="A169" s="94">
        <v>6</v>
      </c>
      <c r="B169" s="114" t="s">
        <v>280</v>
      </c>
      <c r="C169" s="94">
        <v>1</v>
      </c>
      <c r="D169" s="94" t="s">
        <v>128</v>
      </c>
      <c r="E169" s="96">
        <f t="shared" si="21"/>
        <v>54.625</v>
      </c>
      <c r="F169" s="96">
        <f t="shared" si="16"/>
        <v>54.625</v>
      </c>
      <c r="H169" s="102">
        <f t="shared" si="22"/>
        <v>2.875</v>
      </c>
      <c r="J169" s="96">
        <v>57.5</v>
      </c>
    </row>
    <row r="170" spans="1:14" x14ac:dyDescent="0.2">
      <c r="A170" s="94">
        <v>7</v>
      </c>
      <c r="B170" s="114" t="s">
        <v>281</v>
      </c>
      <c r="C170" s="94">
        <v>1</v>
      </c>
      <c r="D170" s="94" t="s">
        <v>128</v>
      </c>
      <c r="E170" s="96">
        <f t="shared" si="21"/>
        <v>21.85</v>
      </c>
      <c r="F170" s="96">
        <f t="shared" si="16"/>
        <v>21.85</v>
      </c>
      <c r="H170" s="102">
        <f t="shared" si="22"/>
        <v>1.1500000000000001</v>
      </c>
      <c r="J170" s="96">
        <v>23</v>
      </c>
    </row>
    <row r="171" spans="1:14" x14ac:dyDescent="0.2">
      <c r="A171" s="94">
        <v>8</v>
      </c>
      <c r="B171" s="114" t="s">
        <v>282</v>
      </c>
      <c r="C171" s="94">
        <v>1</v>
      </c>
      <c r="D171" s="94" t="s">
        <v>128</v>
      </c>
      <c r="E171" s="96">
        <f t="shared" si="21"/>
        <v>98.325000000000003</v>
      </c>
      <c r="F171" s="96">
        <f t="shared" si="16"/>
        <v>98.325000000000003</v>
      </c>
      <c r="H171" s="102">
        <f t="shared" si="22"/>
        <v>5.1750000000000007</v>
      </c>
      <c r="J171" s="96">
        <v>103.5</v>
      </c>
    </row>
    <row r="172" spans="1:14" x14ac:dyDescent="0.2">
      <c r="A172" s="94">
        <v>9</v>
      </c>
      <c r="B172" s="114" t="s">
        <v>283</v>
      </c>
      <c r="C172" s="94">
        <v>1</v>
      </c>
      <c r="D172" s="94" t="s">
        <v>128</v>
      </c>
      <c r="E172" s="96">
        <f t="shared" si="21"/>
        <v>16.387499999999999</v>
      </c>
      <c r="F172" s="96">
        <f t="shared" si="16"/>
        <v>16.387499999999999</v>
      </c>
      <c r="H172" s="102">
        <f t="shared" si="22"/>
        <v>0.86250000000000004</v>
      </c>
      <c r="J172" s="96">
        <v>17.25</v>
      </c>
    </row>
    <row r="173" spans="1:14" x14ac:dyDescent="0.2">
      <c r="A173" s="94">
        <v>10</v>
      </c>
      <c r="B173" s="114" t="s">
        <v>284</v>
      </c>
      <c r="C173" s="94">
        <v>1</v>
      </c>
      <c r="D173" s="94" t="s">
        <v>128</v>
      </c>
      <c r="E173" s="96">
        <f t="shared" si="21"/>
        <v>65.55</v>
      </c>
      <c r="F173" s="96">
        <f t="shared" si="16"/>
        <v>65.55</v>
      </c>
      <c r="H173" s="102">
        <f t="shared" si="22"/>
        <v>3.45</v>
      </c>
      <c r="J173" s="96">
        <v>69</v>
      </c>
    </row>
    <row r="174" spans="1:14" ht="25.5" x14ac:dyDescent="0.2">
      <c r="A174" s="94">
        <v>11</v>
      </c>
      <c r="B174" s="114" t="s">
        <v>285</v>
      </c>
      <c r="C174" s="94">
        <v>1</v>
      </c>
      <c r="D174" s="94" t="s">
        <v>128</v>
      </c>
      <c r="E174" s="96">
        <f t="shared" si="21"/>
        <v>2949.75</v>
      </c>
      <c r="F174" s="96">
        <f t="shared" si="16"/>
        <v>2949.75</v>
      </c>
      <c r="H174" s="102">
        <f t="shared" si="22"/>
        <v>155.25</v>
      </c>
      <c r="J174" s="96">
        <v>3105</v>
      </c>
    </row>
    <row r="175" spans="1:14" x14ac:dyDescent="0.2">
      <c r="A175" s="94">
        <v>12</v>
      </c>
      <c r="B175" s="114" t="s">
        <v>286</v>
      </c>
      <c r="C175" s="94">
        <v>1</v>
      </c>
      <c r="D175" s="94" t="s">
        <v>128</v>
      </c>
      <c r="E175" s="96">
        <f t="shared" si="21"/>
        <v>32.774999999999999</v>
      </c>
      <c r="F175" s="96">
        <f t="shared" si="16"/>
        <v>32.774999999999999</v>
      </c>
      <c r="H175" s="102">
        <f t="shared" si="22"/>
        <v>1.7250000000000001</v>
      </c>
      <c r="J175" s="96">
        <v>34.5</v>
      </c>
    </row>
    <row r="176" spans="1:14" x14ac:dyDescent="0.2">
      <c r="A176" s="94">
        <v>13</v>
      </c>
      <c r="B176" s="100" t="s">
        <v>287</v>
      </c>
      <c r="C176" s="94">
        <v>1</v>
      </c>
      <c r="D176" s="94" t="s">
        <v>128</v>
      </c>
      <c r="E176" s="96">
        <f t="shared" si="21"/>
        <v>731.97500000000002</v>
      </c>
      <c r="F176" s="96">
        <f t="shared" si="16"/>
        <v>731.97500000000002</v>
      </c>
      <c r="H176" s="102">
        <f t="shared" si="22"/>
        <v>38.525000000000006</v>
      </c>
      <c r="J176" s="96">
        <v>770.5</v>
      </c>
    </row>
    <row r="177" spans="1:10" ht="25.5" x14ac:dyDescent="0.2">
      <c r="A177" s="94">
        <v>14</v>
      </c>
      <c r="B177" s="114" t="s">
        <v>288</v>
      </c>
      <c r="C177" s="94">
        <v>1</v>
      </c>
      <c r="D177" s="94" t="s">
        <v>128</v>
      </c>
      <c r="E177" s="96">
        <f t="shared" si="21"/>
        <v>1092.5</v>
      </c>
      <c r="F177" s="96">
        <f t="shared" si="16"/>
        <v>1092.5</v>
      </c>
      <c r="H177" s="102">
        <f t="shared" si="22"/>
        <v>57.5</v>
      </c>
      <c r="J177" s="96">
        <v>1150</v>
      </c>
    </row>
    <row r="178" spans="1:10" x14ac:dyDescent="0.2">
      <c r="A178" s="94">
        <v>15</v>
      </c>
      <c r="B178" s="114" t="s">
        <v>289</v>
      </c>
      <c r="C178" s="94">
        <v>1</v>
      </c>
      <c r="D178" s="94" t="s">
        <v>128</v>
      </c>
      <c r="E178" s="96">
        <f t="shared" si="21"/>
        <v>524.4</v>
      </c>
      <c r="F178" s="96">
        <f t="shared" si="16"/>
        <v>524.4</v>
      </c>
      <c r="H178" s="102">
        <f t="shared" si="22"/>
        <v>27.6</v>
      </c>
      <c r="J178" s="96">
        <v>552</v>
      </c>
    </row>
    <row r="179" spans="1:10" ht="25.5" x14ac:dyDescent="0.2">
      <c r="A179" s="94">
        <v>16</v>
      </c>
      <c r="B179" s="114" t="s">
        <v>290</v>
      </c>
      <c r="C179" s="94">
        <v>1</v>
      </c>
      <c r="D179" s="94" t="s">
        <v>128</v>
      </c>
      <c r="E179" s="96">
        <f t="shared" si="21"/>
        <v>546.25</v>
      </c>
      <c r="F179" s="96">
        <f t="shared" si="16"/>
        <v>546.25</v>
      </c>
      <c r="H179" s="102">
        <f t="shared" si="22"/>
        <v>28.75</v>
      </c>
      <c r="J179" s="96">
        <v>575</v>
      </c>
    </row>
    <row r="180" spans="1:10" x14ac:dyDescent="0.2">
      <c r="A180" s="94">
        <v>17</v>
      </c>
      <c r="B180" s="115" t="s">
        <v>291</v>
      </c>
      <c r="C180" s="94">
        <v>1</v>
      </c>
      <c r="D180" s="94" t="s">
        <v>128</v>
      </c>
      <c r="E180" s="96">
        <f t="shared" si="21"/>
        <v>273.125</v>
      </c>
      <c r="F180" s="96">
        <f t="shared" si="16"/>
        <v>273.125</v>
      </c>
      <c r="H180" s="102">
        <f t="shared" si="22"/>
        <v>14.375</v>
      </c>
      <c r="J180" s="96">
        <v>287.5</v>
      </c>
    </row>
    <row r="181" spans="1:10" x14ac:dyDescent="0.2">
      <c r="A181" s="94">
        <v>18</v>
      </c>
      <c r="B181" s="114" t="s">
        <v>292</v>
      </c>
      <c r="C181" s="94">
        <v>1</v>
      </c>
      <c r="D181" s="94" t="s">
        <v>128</v>
      </c>
      <c r="E181" s="96">
        <f t="shared" si="21"/>
        <v>3496</v>
      </c>
      <c r="F181" s="96">
        <f t="shared" si="16"/>
        <v>3496</v>
      </c>
      <c r="H181" s="102">
        <f t="shared" si="22"/>
        <v>184</v>
      </c>
      <c r="J181" s="96">
        <v>3680</v>
      </c>
    </row>
    <row r="182" spans="1:10" x14ac:dyDescent="0.2">
      <c r="A182" s="94">
        <v>19</v>
      </c>
      <c r="B182" s="114" t="s">
        <v>293</v>
      </c>
      <c r="C182" s="94">
        <v>1</v>
      </c>
      <c r="D182" s="94" t="s">
        <v>128</v>
      </c>
      <c r="E182" s="96">
        <f t="shared" si="21"/>
        <v>109.25</v>
      </c>
      <c r="F182" s="96">
        <f t="shared" si="16"/>
        <v>109.25</v>
      </c>
      <c r="H182" s="102">
        <f t="shared" si="22"/>
        <v>5.75</v>
      </c>
      <c r="J182" s="96">
        <v>115</v>
      </c>
    </row>
    <row r="183" spans="1:10" x14ac:dyDescent="0.2">
      <c r="A183" s="94">
        <v>20</v>
      </c>
      <c r="B183" s="116" t="s">
        <v>294</v>
      </c>
      <c r="C183" s="94">
        <v>1</v>
      </c>
      <c r="D183" s="94" t="s">
        <v>128</v>
      </c>
      <c r="E183" s="96">
        <f t="shared" si="21"/>
        <v>983.25</v>
      </c>
      <c r="F183" s="96">
        <f t="shared" si="16"/>
        <v>983.25</v>
      </c>
      <c r="H183" s="102">
        <f t="shared" si="22"/>
        <v>51.75</v>
      </c>
      <c r="J183" s="96">
        <v>1035</v>
      </c>
    </row>
    <row r="184" spans="1:10" x14ac:dyDescent="0.2">
      <c r="A184" s="94">
        <v>21</v>
      </c>
      <c r="B184" s="114" t="s">
        <v>295</v>
      </c>
      <c r="C184" s="94">
        <v>1</v>
      </c>
      <c r="D184" s="94" t="s">
        <v>128</v>
      </c>
      <c r="E184" s="96">
        <f t="shared" si="21"/>
        <v>65.55</v>
      </c>
      <c r="F184" s="96">
        <f t="shared" si="16"/>
        <v>65.55</v>
      </c>
      <c r="H184" s="102">
        <f t="shared" si="22"/>
        <v>3.45</v>
      </c>
      <c r="J184" s="96">
        <v>69</v>
      </c>
    </row>
    <row r="185" spans="1:10" x14ac:dyDescent="0.2">
      <c r="A185" s="94">
        <v>22</v>
      </c>
      <c r="B185" s="114" t="s">
        <v>296</v>
      </c>
      <c r="C185" s="94">
        <v>1</v>
      </c>
      <c r="D185" s="94" t="s">
        <v>128</v>
      </c>
      <c r="E185" s="96">
        <f t="shared" si="21"/>
        <v>273.125</v>
      </c>
      <c r="F185" s="96">
        <f t="shared" si="16"/>
        <v>273.125</v>
      </c>
      <c r="H185" s="102">
        <f t="shared" si="22"/>
        <v>14.375</v>
      </c>
      <c r="J185" s="96">
        <v>287.5</v>
      </c>
    </row>
    <row r="186" spans="1:10" x14ac:dyDescent="0.2">
      <c r="A186" s="94">
        <v>23</v>
      </c>
      <c r="B186" s="114" t="s">
        <v>297</v>
      </c>
      <c r="C186" s="94">
        <v>1</v>
      </c>
      <c r="D186" s="94" t="s">
        <v>128</v>
      </c>
      <c r="E186" s="96">
        <f t="shared" si="21"/>
        <v>764.75</v>
      </c>
      <c r="F186" s="96">
        <f t="shared" si="16"/>
        <v>764.75</v>
      </c>
      <c r="H186" s="102">
        <f t="shared" si="22"/>
        <v>40.25</v>
      </c>
      <c r="J186" s="96">
        <v>805</v>
      </c>
    </row>
    <row r="187" spans="1:10" ht="25.5" x14ac:dyDescent="0.2">
      <c r="A187" s="94">
        <v>24</v>
      </c>
      <c r="B187" s="114" t="s">
        <v>298</v>
      </c>
      <c r="C187" s="94">
        <v>1</v>
      </c>
      <c r="D187" s="94" t="s">
        <v>128</v>
      </c>
      <c r="E187" s="96">
        <f t="shared" si="21"/>
        <v>327.75</v>
      </c>
      <c r="F187" s="96">
        <f t="shared" si="16"/>
        <v>327.75</v>
      </c>
      <c r="H187" s="102">
        <f t="shared" si="22"/>
        <v>17.25</v>
      </c>
      <c r="J187" s="96">
        <v>345</v>
      </c>
    </row>
    <row r="188" spans="1:10" x14ac:dyDescent="0.2">
      <c r="A188" s="94">
        <v>25</v>
      </c>
      <c r="B188" s="114" t="s">
        <v>299</v>
      </c>
      <c r="C188" s="94">
        <v>1</v>
      </c>
      <c r="D188" s="94" t="s">
        <v>128</v>
      </c>
      <c r="E188" s="96">
        <f t="shared" si="21"/>
        <v>360.52499999999998</v>
      </c>
      <c r="F188" s="96">
        <f t="shared" si="16"/>
        <v>360.52499999999998</v>
      </c>
      <c r="H188" s="102">
        <f t="shared" si="22"/>
        <v>18.975000000000001</v>
      </c>
      <c r="J188" s="96">
        <v>379.5</v>
      </c>
    </row>
    <row r="189" spans="1:10" ht="25.5" x14ac:dyDescent="0.2">
      <c r="A189" s="94">
        <v>26</v>
      </c>
      <c r="B189" s="114" t="s">
        <v>300</v>
      </c>
      <c r="C189" s="94">
        <v>1</v>
      </c>
      <c r="D189" s="94" t="s">
        <v>128</v>
      </c>
      <c r="E189" s="96">
        <f t="shared" si="21"/>
        <v>251.27500000000001</v>
      </c>
      <c r="F189" s="96">
        <f t="shared" si="16"/>
        <v>251.27500000000001</v>
      </c>
      <c r="H189" s="102">
        <f t="shared" si="22"/>
        <v>13.225000000000001</v>
      </c>
      <c r="J189" s="96">
        <v>264.5</v>
      </c>
    </row>
    <row r="190" spans="1:10" x14ac:dyDescent="0.2">
      <c r="A190" s="94">
        <v>27</v>
      </c>
      <c r="B190" s="114" t="s">
        <v>301</v>
      </c>
      <c r="C190" s="94">
        <v>1</v>
      </c>
      <c r="D190" s="94" t="s">
        <v>128</v>
      </c>
      <c r="E190" s="96">
        <f t="shared" si="21"/>
        <v>142.02500000000001</v>
      </c>
      <c r="F190" s="96">
        <f t="shared" si="16"/>
        <v>142.02500000000001</v>
      </c>
      <c r="H190" s="102">
        <f t="shared" si="22"/>
        <v>7.4750000000000005</v>
      </c>
      <c r="J190" s="96">
        <v>149.5</v>
      </c>
    </row>
    <row r="191" spans="1:10" ht="25.5" x14ac:dyDescent="0.2">
      <c r="A191" s="94">
        <v>28</v>
      </c>
      <c r="B191" s="117" t="s">
        <v>302</v>
      </c>
      <c r="C191" s="94">
        <v>1</v>
      </c>
      <c r="D191" s="94" t="s">
        <v>128</v>
      </c>
      <c r="E191" s="96">
        <f t="shared" si="21"/>
        <v>43.7</v>
      </c>
      <c r="F191" s="96">
        <f t="shared" si="16"/>
        <v>43.7</v>
      </c>
      <c r="H191" s="102">
        <f t="shared" si="22"/>
        <v>2.3000000000000003</v>
      </c>
      <c r="J191" s="96">
        <v>46</v>
      </c>
    </row>
    <row r="192" spans="1:10" x14ac:dyDescent="0.2">
      <c r="A192" s="94">
        <v>29</v>
      </c>
      <c r="B192" s="114" t="s">
        <v>303</v>
      </c>
      <c r="C192" s="94">
        <v>1</v>
      </c>
      <c r="D192" s="94" t="s">
        <v>128</v>
      </c>
      <c r="E192" s="96">
        <f t="shared" si="21"/>
        <v>32.774999999999999</v>
      </c>
      <c r="F192" s="96">
        <f t="shared" si="16"/>
        <v>32.774999999999999</v>
      </c>
      <c r="H192" s="102">
        <f t="shared" si="22"/>
        <v>1.7250000000000001</v>
      </c>
      <c r="J192" s="96">
        <v>34.5</v>
      </c>
    </row>
    <row r="193" spans="1:10" x14ac:dyDescent="0.2">
      <c r="A193" s="94">
        <v>30</v>
      </c>
      <c r="B193" s="100" t="s">
        <v>304</v>
      </c>
      <c r="C193" s="94">
        <v>1</v>
      </c>
      <c r="D193" s="94" t="s">
        <v>128</v>
      </c>
      <c r="E193" s="96">
        <f t="shared" si="21"/>
        <v>546.25</v>
      </c>
      <c r="F193" s="96">
        <f t="shared" si="16"/>
        <v>546.25</v>
      </c>
      <c r="H193" s="102">
        <f t="shared" si="22"/>
        <v>28.75</v>
      </c>
      <c r="J193" s="96">
        <v>575</v>
      </c>
    </row>
    <row r="194" spans="1:10" x14ac:dyDescent="0.2">
      <c r="A194" s="221" t="s">
        <v>305</v>
      </c>
      <c r="B194" s="221"/>
      <c r="C194" s="221"/>
      <c r="D194" s="221"/>
      <c r="E194" s="221"/>
      <c r="F194" s="221"/>
      <c r="H194" s="101"/>
      <c r="J194" s="18"/>
    </row>
    <row r="195" spans="1:10" x14ac:dyDescent="0.2">
      <c r="A195" s="98">
        <v>31</v>
      </c>
      <c r="B195" s="100" t="s">
        <v>140</v>
      </c>
      <c r="C195" s="94">
        <v>1</v>
      </c>
      <c r="D195" s="94" t="s">
        <v>128</v>
      </c>
      <c r="E195" s="96">
        <f t="shared" ref="E195:E204" si="23">J195-H195</f>
        <v>174.8</v>
      </c>
      <c r="F195" s="96">
        <f t="shared" si="16"/>
        <v>174.8</v>
      </c>
      <c r="H195" s="102">
        <f t="shared" ref="H195:H204" si="24">(J195*H$3)</f>
        <v>9.2000000000000011</v>
      </c>
      <c r="J195" s="96">
        <v>184</v>
      </c>
    </row>
    <row r="196" spans="1:10" x14ac:dyDescent="0.2">
      <c r="A196" s="98">
        <v>32</v>
      </c>
      <c r="B196" s="100" t="s">
        <v>141</v>
      </c>
      <c r="C196" s="94">
        <v>1</v>
      </c>
      <c r="D196" s="94" t="s">
        <v>128</v>
      </c>
      <c r="E196" s="96">
        <f t="shared" si="23"/>
        <v>36.052500000000002</v>
      </c>
      <c r="F196" s="96">
        <f t="shared" si="16"/>
        <v>36.052500000000002</v>
      </c>
      <c r="H196" s="102">
        <f t="shared" si="24"/>
        <v>1.8975000000000002</v>
      </c>
      <c r="J196" s="96">
        <v>37.950000000000003</v>
      </c>
    </row>
    <row r="197" spans="1:10" x14ac:dyDescent="0.2">
      <c r="A197" s="98">
        <v>33</v>
      </c>
      <c r="B197" s="100" t="s">
        <v>306</v>
      </c>
      <c r="C197" s="94">
        <v>1</v>
      </c>
      <c r="D197" s="94" t="s">
        <v>128</v>
      </c>
      <c r="E197" s="96">
        <f t="shared" si="23"/>
        <v>98.325000000000003</v>
      </c>
      <c r="F197" s="96">
        <f t="shared" si="16"/>
        <v>98.325000000000003</v>
      </c>
      <c r="H197" s="102">
        <f t="shared" si="24"/>
        <v>5.1750000000000007</v>
      </c>
      <c r="J197" s="96">
        <v>103.5</v>
      </c>
    </row>
    <row r="198" spans="1:10" x14ac:dyDescent="0.2">
      <c r="A198" s="98">
        <v>34</v>
      </c>
      <c r="B198" s="100" t="s">
        <v>307</v>
      </c>
      <c r="C198" s="94">
        <v>1</v>
      </c>
      <c r="D198" s="94" t="s">
        <v>128</v>
      </c>
      <c r="E198" s="96">
        <f t="shared" si="23"/>
        <v>54.625</v>
      </c>
      <c r="F198" s="96">
        <f t="shared" si="16"/>
        <v>54.625</v>
      </c>
      <c r="H198" s="102">
        <f t="shared" si="24"/>
        <v>2.875</v>
      </c>
      <c r="J198" s="96">
        <v>57.5</v>
      </c>
    </row>
    <row r="199" spans="1:10" x14ac:dyDescent="0.2">
      <c r="A199" s="98">
        <v>35</v>
      </c>
      <c r="B199" s="100" t="s">
        <v>308</v>
      </c>
      <c r="C199" s="94">
        <v>1</v>
      </c>
      <c r="D199" s="94" t="s">
        <v>128</v>
      </c>
      <c r="E199" s="96">
        <f t="shared" si="23"/>
        <v>655.5</v>
      </c>
      <c r="F199" s="96">
        <f t="shared" ref="F199:F262" si="25">C199*E199</f>
        <v>655.5</v>
      </c>
      <c r="H199" s="102">
        <f t="shared" si="24"/>
        <v>34.5</v>
      </c>
      <c r="J199" s="96">
        <v>690</v>
      </c>
    </row>
    <row r="200" spans="1:10" x14ac:dyDescent="0.2">
      <c r="A200" s="98">
        <v>36</v>
      </c>
      <c r="B200" s="100" t="s">
        <v>264</v>
      </c>
      <c r="C200" s="94">
        <v>1</v>
      </c>
      <c r="D200" s="94" t="s">
        <v>128</v>
      </c>
      <c r="E200" s="96">
        <f t="shared" si="23"/>
        <v>218.5</v>
      </c>
      <c r="F200" s="96">
        <f t="shared" si="25"/>
        <v>218.5</v>
      </c>
      <c r="H200" s="102">
        <f t="shared" si="24"/>
        <v>11.5</v>
      </c>
      <c r="J200" s="96">
        <v>230</v>
      </c>
    </row>
    <row r="201" spans="1:10" ht="25.5" x14ac:dyDescent="0.2">
      <c r="A201" s="98">
        <v>37</v>
      </c>
      <c r="B201" s="100" t="s">
        <v>265</v>
      </c>
      <c r="C201" s="94">
        <v>1</v>
      </c>
      <c r="D201" s="94" t="s">
        <v>128</v>
      </c>
      <c r="E201" s="96">
        <f t="shared" si="23"/>
        <v>109.25</v>
      </c>
      <c r="F201" s="96">
        <f t="shared" si="25"/>
        <v>109.25</v>
      </c>
      <c r="H201" s="102">
        <f t="shared" si="24"/>
        <v>5.75</v>
      </c>
      <c r="J201" s="96">
        <v>115</v>
      </c>
    </row>
    <row r="202" spans="1:10" x14ac:dyDescent="0.2">
      <c r="A202" s="98">
        <v>38</v>
      </c>
      <c r="B202" s="100" t="s">
        <v>309</v>
      </c>
      <c r="C202" s="94">
        <v>1</v>
      </c>
      <c r="D202" s="94" t="s">
        <v>128</v>
      </c>
      <c r="E202" s="96">
        <f t="shared" si="23"/>
        <v>21.85</v>
      </c>
      <c r="F202" s="96">
        <f t="shared" si="25"/>
        <v>21.85</v>
      </c>
      <c r="H202" s="102">
        <f t="shared" si="24"/>
        <v>1.1500000000000001</v>
      </c>
      <c r="J202" s="96">
        <v>23</v>
      </c>
    </row>
    <row r="203" spans="1:10" x14ac:dyDescent="0.2">
      <c r="A203" s="98">
        <v>39</v>
      </c>
      <c r="B203" s="100" t="s">
        <v>310</v>
      </c>
      <c r="C203" s="94">
        <v>1</v>
      </c>
      <c r="D203" s="94" t="s">
        <v>128</v>
      </c>
      <c r="E203" s="96">
        <f t="shared" si="23"/>
        <v>5.4625000000000004</v>
      </c>
      <c r="F203" s="96">
        <f t="shared" si="25"/>
        <v>5.4625000000000004</v>
      </c>
      <c r="H203" s="102">
        <f t="shared" si="24"/>
        <v>0.28750000000000003</v>
      </c>
      <c r="J203" s="96">
        <v>5.75</v>
      </c>
    </row>
    <row r="204" spans="1:10" x14ac:dyDescent="0.2">
      <c r="A204" s="98">
        <v>40</v>
      </c>
      <c r="B204" s="100" t="s">
        <v>311</v>
      </c>
      <c r="C204" s="94">
        <v>1</v>
      </c>
      <c r="D204" s="94" t="s">
        <v>128</v>
      </c>
      <c r="E204" s="96">
        <f t="shared" si="23"/>
        <v>16.387499999999999</v>
      </c>
      <c r="F204" s="96">
        <f t="shared" si="25"/>
        <v>16.387499999999999</v>
      </c>
      <c r="H204" s="102">
        <f t="shared" si="24"/>
        <v>0.86250000000000004</v>
      </c>
      <c r="J204" s="96">
        <v>17.25</v>
      </c>
    </row>
    <row r="205" spans="1:10" x14ac:dyDescent="0.2">
      <c r="A205" s="221" t="s">
        <v>312</v>
      </c>
      <c r="B205" s="221"/>
      <c r="C205" s="221"/>
      <c r="D205" s="221"/>
      <c r="E205" s="221"/>
      <c r="F205" s="221"/>
      <c r="H205" s="101"/>
      <c r="J205" s="18"/>
    </row>
    <row r="206" spans="1:10" x14ac:dyDescent="0.2">
      <c r="A206" s="98">
        <v>41</v>
      </c>
      <c r="B206" s="100" t="s">
        <v>140</v>
      </c>
      <c r="C206" s="94">
        <v>1</v>
      </c>
      <c r="D206" s="94" t="s">
        <v>128</v>
      </c>
      <c r="E206" s="96">
        <f t="shared" ref="E206:E216" si="26">J206-H206</f>
        <v>174.8</v>
      </c>
      <c r="F206" s="96">
        <f t="shared" si="25"/>
        <v>174.8</v>
      </c>
      <c r="H206" s="102">
        <f t="shared" ref="H206:H216" si="27">(J206*H$3)</f>
        <v>9.2000000000000011</v>
      </c>
      <c r="J206" s="96">
        <v>184</v>
      </c>
    </row>
    <row r="207" spans="1:10" x14ac:dyDescent="0.2">
      <c r="A207" s="98">
        <v>42</v>
      </c>
      <c r="B207" s="100" t="s">
        <v>141</v>
      </c>
      <c r="C207" s="94">
        <v>1</v>
      </c>
      <c r="D207" s="94" t="s">
        <v>128</v>
      </c>
      <c r="E207" s="96">
        <f t="shared" si="26"/>
        <v>36.052500000000002</v>
      </c>
      <c r="F207" s="96">
        <f t="shared" si="25"/>
        <v>36.052500000000002</v>
      </c>
      <c r="H207" s="102">
        <f t="shared" si="27"/>
        <v>1.8975000000000002</v>
      </c>
      <c r="J207" s="96">
        <v>37.950000000000003</v>
      </c>
    </row>
    <row r="208" spans="1:10" x14ac:dyDescent="0.2">
      <c r="A208" s="98">
        <v>43</v>
      </c>
      <c r="B208" s="100" t="s">
        <v>313</v>
      </c>
      <c r="C208" s="94">
        <v>1</v>
      </c>
      <c r="D208" s="94" t="s">
        <v>128</v>
      </c>
      <c r="E208" s="96">
        <f t="shared" si="26"/>
        <v>92.862499999999997</v>
      </c>
      <c r="F208" s="96">
        <f t="shared" si="25"/>
        <v>92.862499999999997</v>
      </c>
      <c r="H208" s="102">
        <f t="shared" si="27"/>
        <v>4.8875000000000002</v>
      </c>
      <c r="J208" s="96">
        <v>97.75</v>
      </c>
    </row>
    <row r="209" spans="1:14" x14ac:dyDescent="0.2">
      <c r="A209" s="98">
        <v>44</v>
      </c>
      <c r="B209" s="100" t="s">
        <v>164</v>
      </c>
      <c r="C209" s="94">
        <v>1</v>
      </c>
      <c r="D209" s="94" t="s">
        <v>128</v>
      </c>
      <c r="E209" s="96">
        <f t="shared" si="26"/>
        <v>185.72499999999999</v>
      </c>
      <c r="F209" s="96">
        <f t="shared" si="25"/>
        <v>185.72499999999999</v>
      </c>
      <c r="H209" s="102">
        <f t="shared" si="27"/>
        <v>9.7750000000000004</v>
      </c>
      <c r="J209" s="96">
        <v>195.5</v>
      </c>
    </row>
    <row r="210" spans="1:14" x14ac:dyDescent="0.2">
      <c r="A210" s="98">
        <v>45</v>
      </c>
      <c r="B210" s="100" t="s">
        <v>314</v>
      </c>
      <c r="C210" s="94">
        <v>1</v>
      </c>
      <c r="D210" s="94" t="s">
        <v>128</v>
      </c>
      <c r="E210" s="96">
        <f t="shared" si="26"/>
        <v>185.72499999999999</v>
      </c>
      <c r="F210" s="96">
        <f t="shared" si="25"/>
        <v>185.72499999999999</v>
      </c>
      <c r="H210" s="102">
        <f t="shared" si="27"/>
        <v>9.7750000000000004</v>
      </c>
      <c r="J210" s="96">
        <v>195.5</v>
      </c>
    </row>
    <row r="211" spans="1:14" x14ac:dyDescent="0.2">
      <c r="A211" s="98">
        <v>46</v>
      </c>
      <c r="B211" s="100" t="s">
        <v>315</v>
      </c>
      <c r="C211" s="94">
        <v>1</v>
      </c>
      <c r="D211" s="94" t="s">
        <v>128</v>
      </c>
      <c r="E211" s="96">
        <f t="shared" si="26"/>
        <v>185.72499999999999</v>
      </c>
      <c r="F211" s="96">
        <f t="shared" si="25"/>
        <v>185.72499999999999</v>
      </c>
      <c r="H211" s="102">
        <f t="shared" si="27"/>
        <v>9.7750000000000004</v>
      </c>
      <c r="J211" s="96">
        <v>195.5</v>
      </c>
    </row>
    <row r="212" spans="1:14" x14ac:dyDescent="0.2">
      <c r="A212" s="98">
        <v>47</v>
      </c>
      <c r="B212" s="100" t="s">
        <v>167</v>
      </c>
      <c r="C212" s="94">
        <v>1</v>
      </c>
      <c r="D212" s="94" t="s">
        <v>128</v>
      </c>
      <c r="E212" s="96">
        <f t="shared" si="26"/>
        <v>109.25</v>
      </c>
      <c r="F212" s="96">
        <f t="shared" si="25"/>
        <v>109.25</v>
      </c>
      <c r="H212" s="102">
        <f t="shared" si="27"/>
        <v>5.75</v>
      </c>
      <c r="J212" s="96">
        <v>115</v>
      </c>
    </row>
    <row r="213" spans="1:14" x14ac:dyDescent="0.2">
      <c r="A213" s="98">
        <v>48</v>
      </c>
      <c r="B213" s="100" t="s">
        <v>168</v>
      </c>
      <c r="C213" s="94">
        <v>1</v>
      </c>
      <c r="D213" s="94" t="s">
        <v>128</v>
      </c>
      <c r="E213" s="96">
        <f t="shared" si="26"/>
        <v>218.5</v>
      </c>
      <c r="F213" s="96">
        <f t="shared" si="25"/>
        <v>218.5</v>
      </c>
      <c r="H213" s="102">
        <f t="shared" si="27"/>
        <v>11.5</v>
      </c>
      <c r="J213" s="96">
        <v>230</v>
      </c>
    </row>
    <row r="214" spans="1:14" ht="25.5" customHeight="1" x14ac:dyDescent="0.2">
      <c r="A214" s="98">
        <v>49</v>
      </c>
      <c r="B214" s="100" t="s">
        <v>224</v>
      </c>
      <c r="C214" s="94">
        <v>1</v>
      </c>
      <c r="D214" s="94" t="s">
        <v>128</v>
      </c>
      <c r="E214" s="96">
        <f t="shared" si="26"/>
        <v>109.25</v>
      </c>
      <c r="F214" s="96">
        <f t="shared" si="25"/>
        <v>109.25</v>
      </c>
      <c r="H214" s="102">
        <f t="shared" si="27"/>
        <v>5.75</v>
      </c>
      <c r="J214" s="96">
        <v>115</v>
      </c>
    </row>
    <row r="215" spans="1:14" x14ac:dyDescent="0.2">
      <c r="A215" s="98">
        <v>50</v>
      </c>
      <c r="B215" s="100" t="s">
        <v>170</v>
      </c>
      <c r="C215" s="94">
        <v>1</v>
      </c>
      <c r="D215" s="94" t="s">
        <v>128</v>
      </c>
      <c r="E215" s="96">
        <f t="shared" si="26"/>
        <v>21.85</v>
      </c>
      <c r="F215" s="96">
        <f t="shared" si="25"/>
        <v>21.85</v>
      </c>
      <c r="H215" s="102">
        <f t="shared" si="27"/>
        <v>1.1500000000000001</v>
      </c>
      <c r="J215" s="96">
        <v>23</v>
      </c>
    </row>
    <row r="216" spans="1:14" x14ac:dyDescent="0.2">
      <c r="A216" s="98">
        <v>51</v>
      </c>
      <c r="B216" s="100" t="s">
        <v>316</v>
      </c>
      <c r="C216" s="94">
        <v>1</v>
      </c>
      <c r="D216" s="94" t="s">
        <v>128</v>
      </c>
      <c r="E216" s="96">
        <f t="shared" si="26"/>
        <v>16.387499999999999</v>
      </c>
      <c r="F216" s="96">
        <f t="shared" si="25"/>
        <v>16.387499999999999</v>
      </c>
      <c r="H216" s="102">
        <f t="shared" si="27"/>
        <v>0.86250000000000004</v>
      </c>
      <c r="J216" s="96">
        <v>17.25</v>
      </c>
    </row>
    <row r="217" spans="1:14" ht="15" customHeight="1" x14ac:dyDescent="0.2">
      <c r="A217" s="217" t="s">
        <v>317</v>
      </c>
      <c r="B217" s="217"/>
      <c r="C217" s="217"/>
      <c r="D217" s="217"/>
      <c r="E217" s="217"/>
      <c r="F217" s="217"/>
      <c r="H217" s="101"/>
      <c r="J217" s="18"/>
      <c r="L217" s="91">
        <f>SUM(F219:F255)</f>
        <v>9024.0595000000012</v>
      </c>
      <c r="M217" s="91">
        <f>L217*M2</f>
        <v>1353.6089250000002</v>
      </c>
      <c r="N217" s="91">
        <f>SUM(L217:M217)</f>
        <v>10377.668425000002</v>
      </c>
    </row>
    <row r="218" spans="1:14" ht="15" customHeight="1" x14ac:dyDescent="0.2">
      <c r="A218" s="213" t="s">
        <v>318</v>
      </c>
      <c r="B218" s="213"/>
      <c r="C218" s="213"/>
      <c r="D218" s="213"/>
      <c r="E218" s="213"/>
      <c r="F218" s="213"/>
      <c r="H218" s="101"/>
      <c r="J218" s="18"/>
    </row>
    <row r="219" spans="1:14" x14ac:dyDescent="0.2">
      <c r="A219" s="94">
        <v>1</v>
      </c>
      <c r="B219" s="114" t="s">
        <v>140</v>
      </c>
      <c r="C219" s="94">
        <v>1</v>
      </c>
      <c r="D219" s="94" t="s">
        <v>128</v>
      </c>
      <c r="E219" s="96">
        <f t="shared" ref="E219:E255" si="28">J219-H219</f>
        <v>65.55</v>
      </c>
      <c r="F219" s="96">
        <f t="shared" si="25"/>
        <v>65.55</v>
      </c>
      <c r="H219" s="102">
        <f t="shared" ref="H219:H255" si="29">(J219*H$3)</f>
        <v>3.45</v>
      </c>
      <c r="J219" s="96">
        <v>69</v>
      </c>
    </row>
    <row r="220" spans="1:14" x14ac:dyDescent="0.2">
      <c r="A220" s="98">
        <v>2</v>
      </c>
      <c r="B220" s="114" t="s">
        <v>141</v>
      </c>
      <c r="C220" s="99">
        <v>1</v>
      </c>
      <c r="D220" s="94" t="s">
        <v>128</v>
      </c>
      <c r="E220" s="96">
        <f t="shared" si="28"/>
        <v>12.0175</v>
      </c>
      <c r="F220" s="96">
        <f t="shared" si="25"/>
        <v>12.0175</v>
      </c>
      <c r="H220" s="102">
        <f t="shared" si="29"/>
        <v>0.63250000000000006</v>
      </c>
      <c r="J220" s="96">
        <v>12.65</v>
      </c>
    </row>
    <row r="221" spans="1:14" x14ac:dyDescent="0.2">
      <c r="A221" s="98">
        <v>3</v>
      </c>
      <c r="B221" s="100" t="s">
        <v>319</v>
      </c>
      <c r="C221" s="99">
        <v>1</v>
      </c>
      <c r="D221" s="94" t="s">
        <v>128</v>
      </c>
      <c r="E221" s="96">
        <f t="shared" si="28"/>
        <v>131.1</v>
      </c>
      <c r="F221" s="96">
        <f t="shared" si="25"/>
        <v>131.1</v>
      </c>
      <c r="H221" s="102">
        <f t="shared" si="29"/>
        <v>6.9</v>
      </c>
      <c r="J221" s="96">
        <v>138</v>
      </c>
    </row>
    <row r="222" spans="1:14" x14ac:dyDescent="0.2">
      <c r="A222" s="98">
        <v>4</v>
      </c>
      <c r="B222" s="100" t="s">
        <v>320</v>
      </c>
      <c r="C222" s="99">
        <v>1</v>
      </c>
      <c r="D222" s="94" t="s">
        <v>128</v>
      </c>
      <c r="E222" s="96">
        <f t="shared" si="28"/>
        <v>26.220000000000002</v>
      </c>
      <c r="F222" s="96">
        <f t="shared" si="25"/>
        <v>26.220000000000002</v>
      </c>
      <c r="H222" s="102">
        <f t="shared" si="29"/>
        <v>1.3800000000000001</v>
      </c>
      <c r="J222" s="96">
        <v>27.6</v>
      </c>
    </row>
    <row r="223" spans="1:14" x14ac:dyDescent="0.2">
      <c r="A223" s="98">
        <v>5</v>
      </c>
      <c r="B223" s="100" t="s">
        <v>321</v>
      </c>
      <c r="C223" s="94">
        <v>1</v>
      </c>
      <c r="D223" s="94" t="s">
        <v>128</v>
      </c>
      <c r="E223" s="96">
        <f t="shared" si="28"/>
        <v>21.85</v>
      </c>
      <c r="F223" s="96">
        <f t="shared" si="25"/>
        <v>21.85</v>
      </c>
      <c r="H223" s="102">
        <f t="shared" si="29"/>
        <v>1.1500000000000001</v>
      </c>
      <c r="J223" s="96">
        <v>23</v>
      </c>
    </row>
    <row r="224" spans="1:14" x14ac:dyDescent="0.2">
      <c r="A224" s="98">
        <v>6</v>
      </c>
      <c r="B224" s="100" t="s">
        <v>322</v>
      </c>
      <c r="C224" s="94">
        <v>1</v>
      </c>
      <c r="D224" s="94" t="s">
        <v>128</v>
      </c>
      <c r="E224" s="96">
        <f t="shared" si="28"/>
        <v>75.382499999999993</v>
      </c>
      <c r="F224" s="96">
        <f t="shared" si="25"/>
        <v>75.382499999999993</v>
      </c>
      <c r="H224" s="102">
        <f t="shared" si="29"/>
        <v>3.9674999999999998</v>
      </c>
      <c r="J224" s="96">
        <v>79.349999999999994</v>
      </c>
    </row>
    <row r="225" spans="1:10" x14ac:dyDescent="0.2">
      <c r="A225" s="98">
        <v>7</v>
      </c>
      <c r="B225" s="100" t="s">
        <v>323</v>
      </c>
      <c r="C225" s="94">
        <v>1</v>
      </c>
      <c r="D225" s="94" t="s">
        <v>128</v>
      </c>
      <c r="E225" s="96">
        <f t="shared" si="28"/>
        <v>37.695999999999998</v>
      </c>
      <c r="F225" s="96">
        <f t="shared" si="25"/>
        <v>37.695999999999998</v>
      </c>
      <c r="H225" s="102">
        <f t="shared" si="29"/>
        <v>1.984</v>
      </c>
      <c r="J225" s="96">
        <v>39.68</v>
      </c>
    </row>
    <row r="226" spans="1:10" x14ac:dyDescent="0.2">
      <c r="A226" s="98">
        <v>8</v>
      </c>
      <c r="B226" s="100" t="s">
        <v>324</v>
      </c>
      <c r="C226" s="94">
        <v>1</v>
      </c>
      <c r="D226" s="94" t="s">
        <v>128</v>
      </c>
      <c r="E226" s="96">
        <f t="shared" si="28"/>
        <v>37.695999999999998</v>
      </c>
      <c r="F226" s="96">
        <f t="shared" si="25"/>
        <v>37.695999999999998</v>
      </c>
      <c r="H226" s="102">
        <f t="shared" si="29"/>
        <v>1.984</v>
      </c>
      <c r="J226" s="96">
        <v>39.68</v>
      </c>
    </row>
    <row r="227" spans="1:10" x14ac:dyDescent="0.2">
      <c r="A227" s="98">
        <v>9</v>
      </c>
      <c r="B227" s="100" t="s">
        <v>325</v>
      </c>
      <c r="C227" s="94">
        <v>1</v>
      </c>
      <c r="D227" s="94" t="s">
        <v>128</v>
      </c>
      <c r="E227" s="96">
        <f t="shared" si="28"/>
        <v>87.4</v>
      </c>
      <c r="F227" s="96">
        <f t="shared" si="25"/>
        <v>87.4</v>
      </c>
      <c r="H227" s="102">
        <f t="shared" si="29"/>
        <v>4.6000000000000005</v>
      </c>
      <c r="J227" s="96">
        <v>92</v>
      </c>
    </row>
    <row r="228" spans="1:10" x14ac:dyDescent="0.2">
      <c r="A228" s="98">
        <v>10</v>
      </c>
      <c r="B228" s="95" t="s">
        <v>326</v>
      </c>
      <c r="C228" s="94">
        <v>1</v>
      </c>
      <c r="D228" s="94" t="s">
        <v>128</v>
      </c>
      <c r="E228" s="96">
        <f t="shared" si="28"/>
        <v>43.7</v>
      </c>
      <c r="F228" s="96">
        <f t="shared" si="25"/>
        <v>43.7</v>
      </c>
      <c r="H228" s="102">
        <f t="shared" si="29"/>
        <v>2.3000000000000003</v>
      </c>
      <c r="J228" s="96">
        <v>46</v>
      </c>
    </row>
    <row r="229" spans="1:10" ht="25.5" x14ac:dyDescent="0.2">
      <c r="A229" s="98">
        <v>11</v>
      </c>
      <c r="B229" s="100" t="s">
        <v>327</v>
      </c>
      <c r="C229" s="94">
        <v>1</v>
      </c>
      <c r="D229" s="94" t="s">
        <v>128</v>
      </c>
      <c r="E229" s="96">
        <f t="shared" si="28"/>
        <v>32.774999999999999</v>
      </c>
      <c r="F229" s="96">
        <f t="shared" si="25"/>
        <v>32.774999999999999</v>
      </c>
      <c r="H229" s="102">
        <f t="shared" si="29"/>
        <v>1.7250000000000001</v>
      </c>
      <c r="J229" s="96">
        <v>34.5</v>
      </c>
    </row>
    <row r="230" spans="1:10" x14ac:dyDescent="0.2">
      <c r="A230" s="98">
        <v>12</v>
      </c>
      <c r="B230" s="100" t="s">
        <v>328</v>
      </c>
      <c r="C230" s="94">
        <v>1</v>
      </c>
      <c r="D230" s="94" t="s">
        <v>128</v>
      </c>
      <c r="E230" s="96">
        <f t="shared" si="28"/>
        <v>10.925000000000001</v>
      </c>
      <c r="F230" s="96">
        <f t="shared" si="25"/>
        <v>10.925000000000001</v>
      </c>
      <c r="H230" s="102">
        <f t="shared" si="29"/>
        <v>0.57500000000000007</v>
      </c>
      <c r="J230" s="96">
        <v>11.5</v>
      </c>
    </row>
    <row r="231" spans="1:10" x14ac:dyDescent="0.2">
      <c r="A231" s="98">
        <v>13</v>
      </c>
      <c r="B231" s="100" t="s">
        <v>329</v>
      </c>
      <c r="C231" s="94">
        <v>1</v>
      </c>
      <c r="D231" s="94" t="s">
        <v>128</v>
      </c>
      <c r="E231" s="96">
        <f t="shared" si="28"/>
        <v>10.925000000000001</v>
      </c>
      <c r="F231" s="96">
        <f t="shared" si="25"/>
        <v>10.925000000000001</v>
      </c>
      <c r="H231" s="102">
        <f t="shared" si="29"/>
        <v>0.57500000000000007</v>
      </c>
      <c r="J231" s="96">
        <v>11.5</v>
      </c>
    </row>
    <row r="232" spans="1:10" ht="25.5" x14ac:dyDescent="0.2">
      <c r="A232" s="98">
        <v>14</v>
      </c>
      <c r="B232" s="100" t="s">
        <v>330</v>
      </c>
      <c r="C232" s="94">
        <v>1</v>
      </c>
      <c r="D232" s="94" t="s">
        <v>128</v>
      </c>
      <c r="E232" s="96">
        <f t="shared" si="28"/>
        <v>327.75</v>
      </c>
      <c r="F232" s="96">
        <f t="shared" si="25"/>
        <v>327.75</v>
      </c>
      <c r="H232" s="102">
        <f t="shared" si="29"/>
        <v>17.25</v>
      </c>
      <c r="J232" s="96">
        <v>345</v>
      </c>
    </row>
    <row r="233" spans="1:10" x14ac:dyDescent="0.2">
      <c r="A233" s="118">
        <v>15</v>
      </c>
      <c r="B233" s="100" t="s">
        <v>331</v>
      </c>
      <c r="C233" s="94">
        <v>1</v>
      </c>
      <c r="D233" s="94" t="s">
        <v>128</v>
      </c>
      <c r="E233" s="96">
        <f t="shared" si="28"/>
        <v>174.8</v>
      </c>
      <c r="F233" s="96">
        <f t="shared" si="25"/>
        <v>174.8</v>
      </c>
      <c r="H233" s="102">
        <f t="shared" si="29"/>
        <v>9.2000000000000011</v>
      </c>
      <c r="J233" s="96">
        <v>184</v>
      </c>
    </row>
    <row r="234" spans="1:10" x14ac:dyDescent="0.2">
      <c r="A234" s="98">
        <v>16</v>
      </c>
      <c r="B234" s="100" t="s">
        <v>332</v>
      </c>
      <c r="C234" s="94">
        <v>1</v>
      </c>
      <c r="D234" s="94" t="s">
        <v>128</v>
      </c>
      <c r="E234" s="96">
        <f t="shared" si="28"/>
        <v>32.774999999999999</v>
      </c>
      <c r="F234" s="96">
        <f t="shared" si="25"/>
        <v>32.774999999999999</v>
      </c>
      <c r="H234" s="102">
        <f t="shared" si="29"/>
        <v>1.7250000000000001</v>
      </c>
      <c r="J234" s="96">
        <v>34.5</v>
      </c>
    </row>
    <row r="235" spans="1:10" x14ac:dyDescent="0.2">
      <c r="A235" s="98">
        <v>17</v>
      </c>
      <c r="B235" s="100" t="s">
        <v>333</v>
      </c>
      <c r="C235" s="99">
        <v>1</v>
      </c>
      <c r="D235" s="94" t="s">
        <v>128</v>
      </c>
      <c r="E235" s="96">
        <f t="shared" si="28"/>
        <v>142.02500000000001</v>
      </c>
      <c r="F235" s="96">
        <f t="shared" si="25"/>
        <v>142.02500000000001</v>
      </c>
      <c r="H235" s="102">
        <f t="shared" si="29"/>
        <v>7.4750000000000005</v>
      </c>
      <c r="J235" s="96">
        <v>149.5</v>
      </c>
    </row>
    <row r="236" spans="1:10" x14ac:dyDescent="0.2">
      <c r="A236" s="98">
        <v>18</v>
      </c>
      <c r="B236" s="100" t="s">
        <v>334</v>
      </c>
      <c r="C236" s="94">
        <v>1</v>
      </c>
      <c r="D236" s="94" t="s">
        <v>128</v>
      </c>
      <c r="E236" s="96">
        <f t="shared" si="28"/>
        <v>71.012500000000003</v>
      </c>
      <c r="F236" s="96">
        <f t="shared" si="25"/>
        <v>71.012500000000003</v>
      </c>
      <c r="H236" s="102">
        <f t="shared" si="29"/>
        <v>3.7375000000000003</v>
      </c>
      <c r="J236" s="96">
        <v>74.75</v>
      </c>
    </row>
    <row r="237" spans="1:10" ht="25.5" x14ac:dyDescent="0.2">
      <c r="A237" s="98">
        <v>19</v>
      </c>
      <c r="B237" s="100" t="s">
        <v>335</v>
      </c>
      <c r="C237" s="99">
        <v>1</v>
      </c>
      <c r="D237" s="94" t="s">
        <v>128</v>
      </c>
      <c r="E237" s="96">
        <f t="shared" si="28"/>
        <v>65.55</v>
      </c>
      <c r="F237" s="96">
        <f t="shared" si="25"/>
        <v>65.55</v>
      </c>
      <c r="H237" s="102">
        <f t="shared" si="29"/>
        <v>3.45</v>
      </c>
      <c r="J237" s="96">
        <v>69</v>
      </c>
    </row>
    <row r="238" spans="1:10" x14ac:dyDescent="0.2">
      <c r="A238" s="118">
        <v>20</v>
      </c>
      <c r="B238" s="100" t="s">
        <v>336</v>
      </c>
      <c r="C238" s="94">
        <v>1</v>
      </c>
      <c r="D238" s="94" t="s">
        <v>128</v>
      </c>
      <c r="E238" s="96">
        <f t="shared" si="28"/>
        <v>196.65</v>
      </c>
      <c r="F238" s="96">
        <f t="shared" si="25"/>
        <v>196.65</v>
      </c>
      <c r="H238" s="102">
        <f t="shared" si="29"/>
        <v>10.350000000000001</v>
      </c>
      <c r="J238" s="96">
        <v>207</v>
      </c>
    </row>
    <row r="239" spans="1:10" x14ac:dyDescent="0.2">
      <c r="A239" s="98">
        <v>21</v>
      </c>
      <c r="B239" s="100" t="s">
        <v>337</v>
      </c>
      <c r="C239" s="94">
        <v>1</v>
      </c>
      <c r="D239" s="94" t="s">
        <v>128</v>
      </c>
      <c r="E239" s="96">
        <f t="shared" si="28"/>
        <v>136.5625</v>
      </c>
      <c r="F239" s="96">
        <f t="shared" si="25"/>
        <v>136.5625</v>
      </c>
      <c r="H239" s="102">
        <f t="shared" si="29"/>
        <v>7.1875</v>
      </c>
      <c r="J239" s="96">
        <v>143.75</v>
      </c>
    </row>
    <row r="240" spans="1:10" ht="25.5" x14ac:dyDescent="0.2">
      <c r="A240" s="118">
        <v>22</v>
      </c>
      <c r="B240" s="100" t="s">
        <v>338</v>
      </c>
      <c r="C240" s="94">
        <v>1</v>
      </c>
      <c r="D240" s="94" t="s">
        <v>128</v>
      </c>
      <c r="E240" s="96">
        <f t="shared" si="28"/>
        <v>240.35</v>
      </c>
      <c r="F240" s="96">
        <f t="shared" si="25"/>
        <v>240.35</v>
      </c>
      <c r="H240" s="102">
        <f t="shared" si="29"/>
        <v>12.65</v>
      </c>
      <c r="J240" s="96">
        <v>253</v>
      </c>
    </row>
    <row r="241" spans="1:10" x14ac:dyDescent="0.2">
      <c r="A241" s="98">
        <v>23</v>
      </c>
      <c r="B241" s="100" t="s">
        <v>339</v>
      </c>
      <c r="C241" s="94">
        <v>1</v>
      </c>
      <c r="D241" s="94" t="s">
        <v>128</v>
      </c>
      <c r="E241" s="96">
        <f t="shared" si="28"/>
        <v>54.625</v>
      </c>
      <c r="F241" s="96">
        <f t="shared" si="25"/>
        <v>54.625</v>
      </c>
      <c r="H241" s="102">
        <f t="shared" si="29"/>
        <v>2.875</v>
      </c>
      <c r="J241" s="96">
        <v>57.5</v>
      </c>
    </row>
    <row r="242" spans="1:10" x14ac:dyDescent="0.2">
      <c r="A242" s="98">
        <v>24</v>
      </c>
      <c r="B242" s="100" t="s">
        <v>340</v>
      </c>
      <c r="C242" s="99">
        <v>1</v>
      </c>
      <c r="D242" s="94" t="s">
        <v>128</v>
      </c>
      <c r="E242" s="96">
        <f t="shared" si="28"/>
        <v>218.5</v>
      </c>
      <c r="F242" s="96">
        <f t="shared" si="25"/>
        <v>218.5</v>
      </c>
      <c r="H242" s="102">
        <f t="shared" si="29"/>
        <v>11.5</v>
      </c>
      <c r="J242" s="96">
        <v>230</v>
      </c>
    </row>
    <row r="243" spans="1:10" x14ac:dyDescent="0.2">
      <c r="A243" s="98">
        <v>25</v>
      </c>
      <c r="B243" s="100" t="s">
        <v>341</v>
      </c>
      <c r="C243" s="99">
        <v>1</v>
      </c>
      <c r="D243" s="94" t="s">
        <v>128</v>
      </c>
      <c r="E243" s="96">
        <f t="shared" si="28"/>
        <v>155.13500000000002</v>
      </c>
      <c r="F243" s="96">
        <f t="shared" si="25"/>
        <v>155.13500000000002</v>
      </c>
      <c r="H243" s="102">
        <f t="shared" si="29"/>
        <v>8.1650000000000009</v>
      </c>
      <c r="J243" s="96">
        <v>163.30000000000001</v>
      </c>
    </row>
    <row r="244" spans="1:10" x14ac:dyDescent="0.2">
      <c r="A244" s="118">
        <v>26</v>
      </c>
      <c r="B244" s="100" t="s">
        <v>342</v>
      </c>
      <c r="C244" s="94">
        <v>1</v>
      </c>
      <c r="D244" s="94" t="s">
        <v>128</v>
      </c>
      <c r="E244" s="96">
        <f t="shared" si="28"/>
        <v>518.9375</v>
      </c>
      <c r="F244" s="96">
        <f t="shared" si="25"/>
        <v>518.9375</v>
      </c>
      <c r="H244" s="102">
        <f t="shared" si="29"/>
        <v>27.3125</v>
      </c>
      <c r="J244" s="96">
        <v>546.25</v>
      </c>
    </row>
    <row r="245" spans="1:10" x14ac:dyDescent="0.2">
      <c r="A245" s="118">
        <v>27</v>
      </c>
      <c r="B245" s="100" t="s">
        <v>343</v>
      </c>
      <c r="C245" s="94">
        <v>1</v>
      </c>
      <c r="D245" s="94" t="s">
        <v>128</v>
      </c>
      <c r="E245" s="96">
        <f t="shared" si="28"/>
        <v>92.862499999999997</v>
      </c>
      <c r="F245" s="96">
        <f t="shared" si="25"/>
        <v>92.862499999999997</v>
      </c>
      <c r="H245" s="102">
        <f t="shared" si="29"/>
        <v>4.8875000000000002</v>
      </c>
      <c r="J245" s="96">
        <v>97.75</v>
      </c>
    </row>
    <row r="246" spans="1:10" x14ac:dyDescent="0.2">
      <c r="A246" s="118">
        <v>28</v>
      </c>
      <c r="B246" s="100" t="s">
        <v>344</v>
      </c>
      <c r="C246" s="94">
        <v>1</v>
      </c>
      <c r="D246" s="94" t="s">
        <v>128</v>
      </c>
      <c r="E246" s="96">
        <f t="shared" si="28"/>
        <v>65.55</v>
      </c>
      <c r="F246" s="96">
        <f t="shared" si="25"/>
        <v>65.55</v>
      </c>
      <c r="H246" s="102">
        <f t="shared" si="29"/>
        <v>3.45</v>
      </c>
      <c r="J246" s="96">
        <v>69</v>
      </c>
    </row>
    <row r="247" spans="1:10" x14ac:dyDescent="0.2">
      <c r="A247" s="98">
        <v>29</v>
      </c>
      <c r="B247" s="114" t="s">
        <v>345</v>
      </c>
      <c r="C247" s="94">
        <v>1</v>
      </c>
      <c r="D247" s="94" t="s">
        <v>128</v>
      </c>
      <c r="E247" s="96">
        <f t="shared" si="28"/>
        <v>43.7</v>
      </c>
      <c r="F247" s="96">
        <f t="shared" si="25"/>
        <v>43.7</v>
      </c>
      <c r="H247" s="102">
        <f t="shared" si="29"/>
        <v>2.3000000000000003</v>
      </c>
      <c r="J247" s="96">
        <v>46</v>
      </c>
    </row>
    <row r="248" spans="1:10" x14ac:dyDescent="0.2">
      <c r="A248" s="98">
        <v>30</v>
      </c>
      <c r="B248" s="100" t="s">
        <v>346</v>
      </c>
      <c r="C248" s="99">
        <v>1</v>
      </c>
      <c r="D248" s="94" t="s">
        <v>128</v>
      </c>
      <c r="E248" s="96">
        <f t="shared" si="28"/>
        <v>38.237499999999997</v>
      </c>
      <c r="F248" s="96">
        <f t="shared" si="25"/>
        <v>38.237499999999997</v>
      </c>
      <c r="H248" s="102">
        <f t="shared" si="29"/>
        <v>2.0125000000000002</v>
      </c>
      <c r="J248" s="96">
        <v>40.25</v>
      </c>
    </row>
    <row r="249" spans="1:10" x14ac:dyDescent="0.2">
      <c r="A249" s="98">
        <v>31</v>
      </c>
      <c r="B249" s="95" t="s">
        <v>347</v>
      </c>
      <c r="C249" s="94">
        <v>1</v>
      </c>
      <c r="D249" s="94" t="s">
        <v>128</v>
      </c>
      <c r="E249" s="96">
        <f t="shared" si="28"/>
        <v>491.625</v>
      </c>
      <c r="F249" s="96">
        <f t="shared" si="25"/>
        <v>491.625</v>
      </c>
      <c r="H249" s="102">
        <f t="shared" si="29"/>
        <v>25.875</v>
      </c>
      <c r="J249" s="96">
        <v>517.5</v>
      </c>
    </row>
    <row r="250" spans="1:10" x14ac:dyDescent="0.2">
      <c r="A250" s="98">
        <v>32</v>
      </c>
      <c r="B250" s="100" t="s">
        <v>348</v>
      </c>
      <c r="C250" s="94">
        <v>1</v>
      </c>
      <c r="D250" s="94" t="s">
        <v>128</v>
      </c>
      <c r="E250" s="96">
        <f t="shared" si="28"/>
        <v>3823.75</v>
      </c>
      <c r="F250" s="96">
        <f t="shared" si="25"/>
        <v>3823.75</v>
      </c>
      <c r="H250" s="102">
        <f t="shared" si="29"/>
        <v>201.25</v>
      </c>
      <c r="J250" s="96">
        <v>4025</v>
      </c>
    </row>
    <row r="251" spans="1:10" ht="25.5" x14ac:dyDescent="0.2">
      <c r="A251" s="98">
        <v>33</v>
      </c>
      <c r="B251" s="100" t="s">
        <v>349</v>
      </c>
      <c r="C251" s="94">
        <v>1</v>
      </c>
      <c r="D251" s="94" t="s">
        <v>128</v>
      </c>
      <c r="E251" s="96">
        <f t="shared" si="28"/>
        <v>174.8</v>
      </c>
      <c r="F251" s="96">
        <f t="shared" si="25"/>
        <v>174.8</v>
      </c>
      <c r="H251" s="102">
        <f t="shared" si="29"/>
        <v>9.2000000000000011</v>
      </c>
      <c r="J251" s="96">
        <v>184</v>
      </c>
    </row>
    <row r="252" spans="1:10" x14ac:dyDescent="0.2">
      <c r="A252" s="118">
        <v>34</v>
      </c>
      <c r="B252" s="100" t="s">
        <v>350</v>
      </c>
      <c r="C252" s="94">
        <v>1</v>
      </c>
      <c r="D252" s="94" t="s">
        <v>128</v>
      </c>
      <c r="E252" s="96">
        <f t="shared" si="28"/>
        <v>469.77499999999998</v>
      </c>
      <c r="F252" s="96">
        <f t="shared" si="25"/>
        <v>469.77499999999998</v>
      </c>
      <c r="H252" s="102">
        <f t="shared" si="29"/>
        <v>24.725000000000001</v>
      </c>
      <c r="J252" s="96">
        <v>494.5</v>
      </c>
    </row>
    <row r="253" spans="1:10" x14ac:dyDescent="0.2">
      <c r="A253" s="98">
        <v>35</v>
      </c>
      <c r="B253" s="100" t="s">
        <v>351</v>
      </c>
      <c r="C253" s="99">
        <v>1</v>
      </c>
      <c r="D253" s="94" t="s">
        <v>128</v>
      </c>
      <c r="E253" s="96">
        <f t="shared" si="28"/>
        <v>524.4</v>
      </c>
      <c r="F253" s="96">
        <f t="shared" si="25"/>
        <v>524.4</v>
      </c>
      <c r="H253" s="102">
        <f t="shared" si="29"/>
        <v>27.6</v>
      </c>
      <c r="J253" s="96">
        <v>552</v>
      </c>
    </row>
    <row r="254" spans="1:10" x14ac:dyDescent="0.2">
      <c r="A254" s="98">
        <v>36</v>
      </c>
      <c r="B254" s="100" t="s">
        <v>352</v>
      </c>
      <c r="C254" s="94">
        <v>1</v>
      </c>
      <c r="D254" s="94" t="s">
        <v>128</v>
      </c>
      <c r="E254" s="96">
        <f t="shared" si="28"/>
        <v>327.75</v>
      </c>
      <c r="F254" s="96">
        <f t="shared" si="25"/>
        <v>327.75</v>
      </c>
      <c r="H254" s="102">
        <f t="shared" si="29"/>
        <v>17.25</v>
      </c>
      <c r="J254" s="96">
        <v>345</v>
      </c>
    </row>
    <row r="255" spans="1:10" x14ac:dyDescent="0.2">
      <c r="A255" s="98">
        <v>37</v>
      </c>
      <c r="B255" s="100" t="s">
        <v>353</v>
      </c>
      <c r="C255" s="94">
        <v>1</v>
      </c>
      <c r="D255" s="94" t="s">
        <v>128</v>
      </c>
      <c r="E255" s="96">
        <f t="shared" si="28"/>
        <v>43.7</v>
      </c>
      <c r="F255" s="96">
        <f t="shared" si="25"/>
        <v>43.7</v>
      </c>
      <c r="H255" s="102">
        <f t="shared" si="29"/>
        <v>2.3000000000000003</v>
      </c>
      <c r="J255" s="96">
        <v>46</v>
      </c>
    </row>
    <row r="256" spans="1:10" x14ac:dyDescent="0.2">
      <c r="A256" s="221" t="s">
        <v>354</v>
      </c>
      <c r="B256" s="221"/>
      <c r="C256" s="221"/>
      <c r="D256" s="221"/>
      <c r="E256" s="221"/>
      <c r="F256" s="221"/>
      <c r="H256" s="101"/>
      <c r="J256" s="18"/>
    </row>
    <row r="257" spans="1:10" x14ac:dyDescent="0.2">
      <c r="A257" s="98">
        <v>38</v>
      </c>
      <c r="B257" s="100" t="s">
        <v>140</v>
      </c>
      <c r="C257" s="94">
        <v>1</v>
      </c>
      <c r="D257" s="94" t="s">
        <v>128</v>
      </c>
      <c r="E257" s="96">
        <f t="shared" ref="E257:E264" si="30">J257-H257</f>
        <v>65.55</v>
      </c>
      <c r="F257" s="96">
        <f t="shared" si="25"/>
        <v>65.55</v>
      </c>
      <c r="H257" s="102">
        <f t="shared" ref="H257:H264" si="31">(J257*H$3)</f>
        <v>3.45</v>
      </c>
      <c r="J257" s="96">
        <v>69</v>
      </c>
    </row>
    <row r="258" spans="1:10" x14ac:dyDescent="0.2">
      <c r="A258" s="98">
        <v>39</v>
      </c>
      <c r="B258" s="100" t="s">
        <v>141</v>
      </c>
      <c r="C258" s="94">
        <v>1</v>
      </c>
      <c r="D258" s="94" t="s">
        <v>128</v>
      </c>
      <c r="E258" s="96">
        <f t="shared" si="30"/>
        <v>12.0175</v>
      </c>
      <c r="F258" s="96">
        <f t="shared" si="25"/>
        <v>12.0175</v>
      </c>
      <c r="H258" s="102">
        <f t="shared" si="31"/>
        <v>0.63250000000000006</v>
      </c>
      <c r="J258" s="96">
        <v>12.65</v>
      </c>
    </row>
    <row r="259" spans="1:10" x14ac:dyDescent="0.2">
      <c r="A259" s="98">
        <v>40</v>
      </c>
      <c r="B259" s="100" t="s">
        <v>174</v>
      </c>
      <c r="C259" s="94">
        <v>1</v>
      </c>
      <c r="D259" s="94" t="s">
        <v>128</v>
      </c>
      <c r="E259" s="96">
        <f t="shared" si="30"/>
        <v>3.2775000000000003</v>
      </c>
      <c r="F259" s="96">
        <f t="shared" si="25"/>
        <v>3.2775000000000003</v>
      </c>
      <c r="H259" s="102">
        <f t="shared" si="31"/>
        <v>0.17250000000000001</v>
      </c>
      <c r="J259" s="96">
        <v>3.45</v>
      </c>
    </row>
    <row r="260" spans="1:10" x14ac:dyDescent="0.2">
      <c r="A260" s="98">
        <v>41</v>
      </c>
      <c r="B260" s="115" t="s">
        <v>200</v>
      </c>
      <c r="C260" s="94">
        <v>1</v>
      </c>
      <c r="D260" s="94" t="s">
        <v>128</v>
      </c>
      <c r="E260" s="96">
        <f t="shared" si="30"/>
        <v>32.774999999999999</v>
      </c>
      <c r="F260" s="96">
        <f t="shared" si="25"/>
        <v>32.774999999999999</v>
      </c>
      <c r="H260" s="102">
        <f t="shared" si="31"/>
        <v>1.7250000000000001</v>
      </c>
      <c r="J260" s="96">
        <v>34.5</v>
      </c>
    </row>
    <row r="261" spans="1:10" x14ac:dyDescent="0.2">
      <c r="A261" s="98">
        <v>42</v>
      </c>
      <c r="B261" s="100" t="s">
        <v>155</v>
      </c>
      <c r="C261" s="94">
        <v>1</v>
      </c>
      <c r="D261" s="94" t="s">
        <v>128</v>
      </c>
      <c r="E261" s="96">
        <f t="shared" si="30"/>
        <v>43.7</v>
      </c>
      <c r="F261" s="96">
        <f t="shared" si="25"/>
        <v>43.7</v>
      </c>
      <c r="H261" s="102">
        <f t="shared" si="31"/>
        <v>2.3000000000000003</v>
      </c>
      <c r="J261" s="96">
        <v>46</v>
      </c>
    </row>
    <row r="262" spans="1:10" ht="25.5" x14ac:dyDescent="0.2">
      <c r="A262" s="98">
        <v>43</v>
      </c>
      <c r="B262" s="100" t="s">
        <v>201</v>
      </c>
      <c r="C262" s="94">
        <v>1</v>
      </c>
      <c r="D262" s="94" t="s">
        <v>128</v>
      </c>
      <c r="E262" s="96">
        <f t="shared" si="30"/>
        <v>65.55</v>
      </c>
      <c r="F262" s="96">
        <f t="shared" si="25"/>
        <v>65.55</v>
      </c>
      <c r="H262" s="102">
        <f t="shared" si="31"/>
        <v>3.45</v>
      </c>
      <c r="J262" s="96">
        <v>69</v>
      </c>
    </row>
    <row r="263" spans="1:10" x14ac:dyDescent="0.2">
      <c r="A263" s="98">
        <v>44</v>
      </c>
      <c r="B263" s="100" t="s">
        <v>202</v>
      </c>
      <c r="C263" s="94">
        <v>1</v>
      </c>
      <c r="D263" s="94" t="s">
        <v>128</v>
      </c>
      <c r="E263" s="96">
        <f t="shared" si="30"/>
        <v>10.925000000000001</v>
      </c>
      <c r="F263" s="96">
        <f t="shared" ref="F263:F326" si="32">C263*E263</f>
        <v>10.925000000000001</v>
      </c>
      <c r="H263" s="102">
        <f t="shared" si="31"/>
        <v>0.57500000000000007</v>
      </c>
      <c r="J263" s="96">
        <v>11.5</v>
      </c>
    </row>
    <row r="264" spans="1:10" x14ac:dyDescent="0.2">
      <c r="A264" s="98">
        <v>45</v>
      </c>
      <c r="B264" s="100" t="s">
        <v>203</v>
      </c>
      <c r="C264" s="94">
        <v>1</v>
      </c>
      <c r="D264" s="94" t="s">
        <v>128</v>
      </c>
      <c r="E264" s="96">
        <f t="shared" si="30"/>
        <v>10.925000000000001</v>
      </c>
      <c r="F264" s="96">
        <f t="shared" si="32"/>
        <v>10.925000000000001</v>
      </c>
      <c r="H264" s="102">
        <f t="shared" si="31"/>
        <v>0.57500000000000007</v>
      </c>
      <c r="J264" s="96">
        <v>11.5</v>
      </c>
    </row>
    <row r="265" spans="1:10" x14ac:dyDescent="0.2">
      <c r="A265" s="221" t="s">
        <v>355</v>
      </c>
      <c r="B265" s="221"/>
      <c r="C265" s="221"/>
      <c r="D265" s="221"/>
      <c r="E265" s="221"/>
      <c r="F265" s="221"/>
      <c r="H265" s="101"/>
      <c r="J265" s="18"/>
    </row>
    <row r="266" spans="1:10" x14ac:dyDescent="0.2">
      <c r="A266" s="98">
        <v>46</v>
      </c>
      <c r="B266" s="100" t="s">
        <v>356</v>
      </c>
      <c r="C266" s="94">
        <v>1</v>
      </c>
      <c r="D266" s="94" t="s">
        <v>128</v>
      </c>
      <c r="E266" s="96">
        <f t="shared" ref="E266:E278" si="33">J266-H266</f>
        <v>65.55</v>
      </c>
      <c r="F266" s="96">
        <f t="shared" si="32"/>
        <v>65.55</v>
      </c>
      <c r="H266" s="102">
        <f t="shared" ref="H266:H278" si="34">(J266*H$3)</f>
        <v>3.45</v>
      </c>
      <c r="J266" s="96">
        <v>69</v>
      </c>
    </row>
    <row r="267" spans="1:10" x14ac:dyDescent="0.2">
      <c r="A267" s="98">
        <v>47</v>
      </c>
      <c r="B267" s="100" t="s">
        <v>162</v>
      </c>
      <c r="C267" s="94">
        <v>1</v>
      </c>
      <c r="D267" s="94" t="s">
        <v>128</v>
      </c>
      <c r="E267" s="96">
        <f t="shared" si="33"/>
        <v>12.0175</v>
      </c>
      <c r="F267" s="96">
        <f t="shared" si="32"/>
        <v>12.0175</v>
      </c>
      <c r="H267" s="102">
        <f t="shared" si="34"/>
        <v>0.63250000000000006</v>
      </c>
      <c r="J267" s="96">
        <v>12.65</v>
      </c>
    </row>
    <row r="268" spans="1:10" x14ac:dyDescent="0.2">
      <c r="A268" s="98">
        <v>48</v>
      </c>
      <c r="B268" s="100" t="s">
        <v>174</v>
      </c>
      <c r="C268" s="94">
        <v>1</v>
      </c>
      <c r="D268" s="94" t="s">
        <v>128</v>
      </c>
      <c r="E268" s="96">
        <f t="shared" si="33"/>
        <v>3.2775000000000003</v>
      </c>
      <c r="F268" s="96">
        <f t="shared" si="32"/>
        <v>3.2775000000000003</v>
      </c>
      <c r="H268" s="102">
        <f t="shared" si="34"/>
        <v>0.17250000000000001</v>
      </c>
      <c r="J268" s="96">
        <v>3.45</v>
      </c>
    </row>
    <row r="269" spans="1:10" x14ac:dyDescent="0.2">
      <c r="A269" s="98">
        <v>49</v>
      </c>
      <c r="B269" s="100" t="s">
        <v>357</v>
      </c>
      <c r="C269" s="94">
        <v>1</v>
      </c>
      <c r="D269" s="94" t="s">
        <v>128</v>
      </c>
      <c r="E269" s="96">
        <f t="shared" si="33"/>
        <v>21.85</v>
      </c>
      <c r="F269" s="96">
        <f t="shared" si="32"/>
        <v>21.85</v>
      </c>
      <c r="H269" s="102">
        <f t="shared" si="34"/>
        <v>1.1500000000000001</v>
      </c>
      <c r="J269" s="96">
        <v>23</v>
      </c>
    </row>
    <row r="270" spans="1:10" x14ac:dyDescent="0.2">
      <c r="A270" s="98">
        <v>50</v>
      </c>
      <c r="B270" s="100" t="s">
        <v>358</v>
      </c>
      <c r="C270" s="94">
        <v>1</v>
      </c>
      <c r="D270" s="94" t="s">
        <v>128</v>
      </c>
      <c r="E270" s="96">
        <f t="shared" si="33"/>
        <v>32.774999999999999</v>
      </c>
      <c r="F270" s="96">
        <f t="shared" si="32"/>
        <v>32.774999999999999</v>
      </c>
      <c r="H270" s="102">
        <f t="shared" si="34"/>
        <v>1.7250000000000001</v>
      </c>
      <c r="J270" s="96">
        <v>34.5</v>
      </c>
    </row>
    <row r="271" spans="1:10" x14ac:dyDescent="0.2">
      <c r="A271" s="98">
        <v>51</v>
      </c>
      <c r="B271" s="100" t="s">
        <v>359</v>
      </c>
      <c r="C271" s="94">
        <v>1</v>
      </c>
      <c r="D271" s="94" t="s">
        <v>128</v>
      </c>
      <c r="E271" s="96">
        <f t="shared" si="33"/>
        <v>114.71250000000001</v>
      </c>
      <c r="F271" s="96">
        <f t="shared" si="32"/>
        <v>114.71250000000001</v>
      </c>
      <c r="H271" s="102">
        <f t="shared" si="34"/>
        <v>6.0375000000000005</v>
      </c>
      <c r="J271" s="96">
        <v>120.75</v>
      </c>
    </row>
    <row r="272" spans="1:10" ht="25.5" x14ac:dyDescent="0.2">
      <c r="A272" s="98">
        <v>52</v>
      </c>
      <c r="B272" s="100" t="s">
        <v>360</v>
      </c>
      <c r="C272" s="94">
        <v>1</v>
      </c>
      <c r="D272" s="94" t="s">
        <v>128</v>
      </c>
      <c r="E272" s="96">
        <f t="shared" si="33"/>
        <v>38.237499999999997</v>
      </c>
      <c r="F272" s="96">
        <f t="shared" si="32"/>
        <v>38.237499999999997</v>
      </c>
      <c r="H272" s="102">
        <f t="shared" si="34"/>
        <v>2.0125000000000002</v>
      </c>
      <c r="J272" s="96">
        <v>40.25</v>
      </c>
    </row>
    <row r="273" spans="1:10" x14ac:dyDescent="0.2">
      <c r="A273" s="98">
        <v>53</v>
      </c>
      <c r="B273" s="100" t="s">
        <v>361</v>
      </c>
      <c r="C273" s="94">
        <v>1</v>
      </c>
      <c r="D273" s="94" t="s">
        <v>128</v>
      </c>
      <c r="E273" s="96">
        <f t="shared" si="33"/>
        <v>56.809999999999995</v>
      </c>
      <c r="F273" s="96">
        <f t="shared" si="32"/>
        <v>56.809999999999995</v>
      </c>
      <c r="H273" s="102">
        <f t="shared" si="34"/>
        <v>2.99</v>
      </c>
      <c r="J273" s="96">
        <v>59.8</v>
      </c>
    </row>
    <row r="274" spans="1:10" x14ac:dyDescent="0.2">
      <c r="A274" s="98">
        <v>54</v>
      </c>
      <c r="B274" s="100" t="s">
        <v>362</v>
      </c>
      <c r="C274" s="94">
        <v>1</v>
      </c>
      <c r="D274" s="94" t="s">
        <v>128</v>
      </c>
      <c r="E274" s="96">
        <f t="shared" si="33"/>
        <v>43.7</v>
      </c>
      <c r="F274" s="96">
        <f t="shared" si="32"/>
        <v>43.7</v>
      </c>
      <c r="H274" s="102">
        <f t="shared" si="34"/>
        <v>2.3000000000000003</v>
      </c>
      <c r="J274" s="96">
        <v>46</v>
      </c>
    </row>
    <row r="275" spans="1:10" x14ac:dyDescent="0.2">
      <c r="A275" s="98">
        <v>55</v>
      </c>
      <c r="B275" s="100" t="s">
        <v>363</v>
      </c>
      <c r="C275" s="94">
        <v>1</v>
      </c>
      <c r="D275" s="94" t="s">
        <v>128</v>
      </c>
      <c r="E275" s="96">
        <f t="shared" si="33"/>
        <v>32.774999999999999</v>
      </c>
      <c r="F275" s="96">
        <f t="shared" si="32"/>
        <v>32.774999999999999</v>
      </c>
      <c r="H275" s="102">
        <f t="shared" si="34"/>
        <v>1.7250000000000001</v>
      </c>
      <c r="J275" s="96">
        <v>34.5</v>
      </c>
    </row>
    <row r="276" spans="1:10" x14ac:dyDescent="0.2">
      <c r="A276" s="98">
        <v>56</v>
      </c>
      <c r="B276" s="100" t="s">
        <v>364</v>
      </c>
      <c r="C276" s="94">
        <v>1</v>
      </c>
      <c r="D276" s="94" t="s">
        <v>128</v>
      </c>
      <c r="E276" s="96">
        <f t="shared" si="33"/>
        <v>32.774999999999999</v>
      </c>
      <c r="F276" s="96">
        <f t="shared" si="32"/>
        <v>32.774999999999999</v>
      </c>
      <c r="H276" s="102">
        <f t="shared" si="34"/>
        <v>1.7250000000000001</v>
      </c>
      <c r="J276" s="96">
        <v>34.5</v>
      </c>
    </row>
    <row r="277" spans="1:10" x14ac:dyDescent="0.2">
      <c r="A277" s="98">
        <v>57</v>
      </c>
      <c r="B277" s="100" t="s">
        <v>365</v>
      </c>
      <c r="C277" s="94">
        <v>1</v>
      </c>
      <c r="D277" s="94" t="s">
        <v>128</v>
      </c>
      <c r="E277" s="96">
        <f t="shared" si="33"/>
        <v>10.925000000000001</v>
      </c>
      <c r="F277" s="96">
        <f t="shared" si="32"/>
        <v>10.925000000000001</v>
      </c>
      <c r="H277" s="102">
        <f t="shared" si="34"/>
        <v>0.57500000000000007</v>
      </c>
      <c r="J277" s="96">
        <v>11.5</v>
      </c>
    </row>
    <row r="278" spans="1:10" x14ac:dyDescent="0.2">
      <c r="A278" s="98">
        <v>58</v>
      </c>
      <c r="B278" s="95" t="s">
        <v>366</v>
      </c>
      <c r="C278" s="94">
        <v>1</v>
      </c>
      <c r="D278" s="94" t="s">
        <v>128</v>
      </c>
      <c r="E278" s="96">
        <f t="shared" si="33"/>
        <v>10.925000000000001</v>
      </c>
      <c r="F278" s="96">
        <f t="shared" si="32"/>
        <v>10.925000000000001</v>
      </c>
      <c r="H278" s="102">
        <f t="shared" si="34"/>
        <v>0.57500000000000007</v>
      </c>
      <c r="J278" s="96">
        <v>11.5</v>
      </c>
    </row>
    <row r="279" spans="1:10" ht="15" customHeight="1" x14ac:dyDescent="0.2">
      <c r="A279" s="217" t="s">
        <v>367</v>
      </c>
      <c r="B279" s="217"/>
      <c r="C279" s="217"/>
      <c r="D279" s="217"/>
      <c r="E279" s="217"/>
      <c r="F279" s="217"/>
      <c r="H279" s="101"/>
      <c r="J279" s="18"/>
    </row>
    <row r="280" spans="1:10" ht="15" customHeight="1" x14ac:dyDescent="0.2">
      <c r="A280" s="213" t="s">
        <v>305</v>
      </c>
      <c r="B280" s="213"/>
      <c r="C280" s="213"/>
      <c r="D280" s="213"/>
      <c r="E280" s="213"/>
      <c r="F280" s="213"/>
      <c r="H280" s="101"/>
      <c r="J280" s="18"/>
    </row>
    <row r="281" spans="1:10" x14ac:dyDescent="0.2">
      <c r="A281" s="94">
        <v>1</v>
      </c>
      <c r="B281" s="114" t="s">
        <v>140</v>
      </c>
      <c r="C281" s="94">
        <v>1</v>
      </c>
      <c r="D281" s="94" t="s">
        <v>128</v>
      </c>
      <c r="E281" s="96">
        <f t="shared" ref="E281:E329" si="35">J281-H281</f>
        <v>65.55</v>
      </c>
      <c r="F281" s="96">
        <f t="shared" si="32"/>
        <v>65.55</v>
      </c>
      <c r="H281" s="102">
        <f t="shared" ref="H281:H329" si="36">(J281*H$3)</f>
        <v>3.45</v>
      </c>
      <c r="J281" s="96">
        <v>69</v>
      </c>
    </row>
    <row r="282" spans="1:10" x14ac:dyDescent="0.2">
      <c r="A282" s="98">
        <v>2</v>
      </c>
      <c r="B282" s="114" t="s">
        <v>141</v>
      </c>
      <c r="C282" s="94">
        <v>1</v>
      </c>
      <c r="D282" s="94" t="s">
        <v>128</v>
      </c>
      <c r="E282" s="96">
        <f t="shared" si="35"/>
        <v>12.0175</v>
      </c>
      <c r="F282" s="96">
        <f t="shared" si="32"/>
        <v>12.0175</v>
      </c>
      <c r="H282" s="102">
        <f t="shared" si="36"/>
        <v>0.63250000000000006</v>
      </c>
      <c r="J282" s="96">
        <v>12.65</v>
      </c>
    </row>
    <row r="283" spans="1:10" x14ac:dyDescent="0.2">
      <c r="A283" s="98">
        <v>3</v>
      </c>
      <c r="B283" s="114" t="s">
        <v>368</v>
      </c>
      <c r="C283" s="94">
        <v>1</v>
      </c>
      <c r="D283" s="94" t="s">
        <v>128</v>
      </c>
      <c r="E283" s="96">
        <f t="shared" si="35"/>
        <v>131.1</v>
      </c>
      <c r="F283" s="96">
        <f t="shared" si="32"/>
        <v>131.1</v>
      </c>
      <c r="H283" s="102">
        <f t="shared" si="36"/>
        <v>6.9</v>
      </c>
      <c r="J283" s="96">
        <v>138</v>
      </c>
    </row>
    <row r="284" spans="1:10" x14ac:dyDescent="0.2">
      <c r="A284" s="98">
        <v>4</v>
      </c>
      <c r="B284" s="114" t="s">
        <v>369</v>
      </c>
      <c r="C284" s="94">
        <v>1</v>
      </c>
      <c r="D284" s="94" t="s">
        <v>128</v>
      </c>
      <c r="E284" s="96">
        <f t="shared" si="35"/>
        <v>26.220000000000002</v>
      </c>
      <c r="F284" s="96">
        <f t="shared" si="32"/>
        <v>26.220000000000002</v>
      </c>
      <c r="H284" s="102">
        <f t="shared" si="36"/>
        <v>1.3800000000000001</v>
      </c>
      <c r="J284" s="96">
        <v>27.6</v>
      </c>
    </row>
    <row r="285" spans="1:10" x14ac:dyDescent="0.2">
      <c r="A285" s="98">
        <v>5</v>
      </c>
      <c r="B285" s="114" t="s">
        <v>370</v>
      </c>
      <c r="C285" s="119">
        <v>1</v>
      </c>
      <c r="D285" s="94" t="s">
        <v>128</v>
      </c>
      <c r="E285" s="96">
        <f t="shared" si="35"/>
        <v>21.85</v>
      </c>
      <c r="F285" s="96">
        <f t="shared" si="32"/>
        <v>21.85</v>
      </c>
      <c r="H285" s="102">
        <f t="shared" si="36"/>
        <v>1.1500000000000001</v>
      </c>
      <c r="J285" s="96">
        <v>23</v>
      </c>
    </row>
    <row r="286" spans="1:10" x14ac:dyDescent="0.2">
      <c r="A286" s="98">
        <v>6</v>
      </c>
      <c r="B286" s="114" t="s">
        <v>371</v>
      </c>
      <c r="C286" s="94">
        <v>1</v>
      </c>
      <c r="D286" s="94" t="s">
        <v>128</v>
      </c>
      <c r="E286" s="96">
        <f t="shared" si="35"/>
        <v>75.382499999999993</v>
      </c>
      <c r="F286" s="96">
        <f t="shared" si="32"/>
        <v>75.382499999999993</v>
      </c>
      <c r="H286" s="102">
        <f t="shared" si="36"/>
        <v>3.9674999999999998</v>
      </c>
      <c r="J286" s="96">
        <v>79.349999999999994</v>
      </c>
    </row>
    <row r="287" spans="1:10" x14ac:dyDescent="0.2">
      <c r="A287" s="98">
        <v>7</v>
      </c>
      <c r="B287" s="114" t="s">
        <v>323</v>
      </c>
      <c r="C287" s="94">
        <v>1</v>
      </c>
      <c r="D287" s="94" t="s">
        <v>128</v>
      </c>
      <c r="E287" s="96">
        <f t="shared" si="35"/>
        <v>37.695999999999998</v>
      </c>
      <c r="F287" s="96">
        <f t="shared" si="32"/>
        <v>37.695999999999998</v>
      </c>
      <c r="H287" s="102">
        <f t="shared" si="36"/>
        <v>1.984</v>
      </c>
      <c r="J287" s="96">
        <v>39.68</v>
      </c>
    </row>
    <row r="288" spans="1:10" x14ac:dyDescent="0.2">
      <c r="A288" s="98">
        <v>8</v>
      </c>
      <c r="B288" s="114" t="s">
        <v>324</v>
      </c>
      <c r="C288" s="94">
        <v>1</v>
      </c>
      <c r="D288" s="94" t="s">
        <v>128</v>
      </c>
      <c r="E288" s="96">
        <f t="shared" si="35"/>
        <v>37.695999999999998</v>
      </c>
      <c r="F288" s="96">
        <f t="shared" si="32"/>
        <v>37.695999999999998</v>
      </c>
      <c r="H288" s="102">
        <f t="shared" si="36"/>
        <v>1.984</v>
      </c>
      <c r="J288" s="96">
        <v>39.68</v>
      </c>
    </row>
    <row r="289" spans="1:11" x14ac:dyDescent="0.2">
      <c r="A289" s="98">
        <v>9</v>
      </c>
      <c r="B289" s="114" t="s">
        <v>325</v>
      </c>
      <c r="C289" s="94">
        <v>1</v>
      </c>
      <c r="D289" s="94" t="s">
        <v>128</v>
      </c>
      <c r="E289" s="96">
        <f t="shared" si="35"/>
        <v>87.4</v>
      </c>
      <c r="F289" s="96">
        <f t="shared" si="32"/>
        <v>87.4</v>
      </c>
      <c r="H289" s="102">
        <f t="shared" si="36"/>
        <v>4.6000000000000005</v>
      </c>
      <c r="J289" s="96">
        <v>92</v>
      </c>
    </row>
    <row r="290" spans="1:11" x14ac:dyDescent="0.2">
      <c r="A290" s="98">
        <v>10</v>
      </c>
      <c r="B290" s="115" t="s">
        <v>372</v>
      </c>
      <c r="C290" s="94">
        <v>1</v>
      </c>
      <c r="D290" s="94" t="s">
        <v>128</v>
      </c>
      <c r="E290" s="96">
        <f t="shared" si="35"/>
        <v>43.7</v>
      </c>
      <c r="F290" s="96">
        <f t="shared" si="32"/>
        <v>43.7</v>
      </c>
      <c r="H290" s="102">
        <f t="shared" si="36"/>
        <v>2.3000000000000003</v>
      </c>
      <c r="J290" s="96">
        <v>46</v>
      </c>
    </row>
    <row r="291" spans="1:11" ht="25.5" x14ac:dyDescent="0.2">
      <c r="A291" s="98">
        <v>11</v>
      </c>
      <c r="B291" s="114" t="s">
        <v>327</v>
      </c>
      <c r="C291" s="94">
        <v>1</v>
      </c>
      <c r="D291" s="94" t="s">
        <v>128</v>
      </c>
      <c r="E291" s="96">
        <f t="shared" si="35"/>
        <v>32.774999999999999</v>
      </c>
      <c r="F291" s="96">
        <f t="shared" si="32"/>
        <v>32.774999999999999</v>
      </c>
      <c r="H291" s="102">
        <f t="shared" si="36"/>
        <v>1.7250000000000001</v>
      </c>
      <c r="J291" s="96">
        <v>34.5</v>
      </c>
    </row>
    <row r="292" spans="1:11" x14ac:dyDescent="0.2">
      <c r="A292" s="98">
        <v>12</v>
      </c>
      <c r="B292" s="114" t="s">
        <v>373</v>
      </c>
      <c r="C292" s="94">
        <v>1</v>
      </c>
      <c r="D292" s="94" t="s">
        <v>128</v>
      </c>
      <c r="E292" s="96">
        <f t="shared" si="35"/>
        <v>10.925000000000001</v>
      </c>
      <c r="F292" s="96">
        <f t="shared" si="32"/>
        <v>10.925000000000001</v>
      </c>
      <c r="H292" s="102">
        <f t="shared" si="36"/>
        <v>0.57500000000000007</v>
      </c>
      <c r="J292" s="96">
        <v>11.5</v>
      </c>
    </row>
    <row r="293" spans="1:11" x14ac:dyDescent="0.2">
      <c r="A293" s="98">
        <v>13</v>
      </c>
      <c r="B293" s="115" t="s">
        <v>366</v>
      </c>
      <c r="C293" s="94">
        <v>1</v>
      </c>
      <c r="D293" s="94" t="s">
        <v>128</v>
      </c>
      <c r="E293" s="96">
        <f t="shared" si="35"/>
        <v>10.925000000000001</v>
      </c>
      <c r="F293" s="96">
        <f t="shared" si="32"/>
        <v>10.925000000000001</v>
      </c>
      <c r="H293" s="102">
        <f t="shared" si="36"/>
        <v>0.57500000000000007</v>
      </c>
      <c r="J293" s="96">
        <v>11.5</v>
      </c>
    </row>
    <row r="294" spans="1:11" x14ac:dyDescent="0.2">
      <c r="A294" s="98">
        <v>14</v>
      </c>
      <c r="B294" s="115" t="s">
        <v>374</v>
      </c>
      <c r="C294" s="94">
        <v>1</v>
      </c>
      <c r="D294" s="94" t="s">
        <v>128</v>
      </c>
      <c r="E294" s="96">
        <f t="shared" si="35"/>
        <v>327.75</v>
      </c>
      <c r="F294" s="96">
        <f t="shared" si="32"/>
        <v>327.75</v>
      </c>
      <c r="H294" s="102">
        <f t="shared" si="36"/>
        <v>17.25</v>
      </c>
      <c r="J294" s="96">
        <v>345</v>
      </c>
    </row>
    <row r="295" spans="1:11" x14ac:dyDescent="0.2">
      <c r="A295" s="98">
        <v>15</v>
      </c>
      <c r="B295" s="114" t="s">
        <v>375</v>
      </c>
      <c r="C295" s="119">
        <v>1</v>
      </c>
      <c r="D295" s="94" t="s">
        <v>128</v>
      </c>
      <c r="E295" s="96">
        <f t="shared" si="35"/>
        <v>32.774999999999999</v>
      </c>
      <c r="F295" s="96">
        <f t="shared" si="32"/>
        <v>32.774999999999999</v>
      </c>
      <c r="H295" s="102">
        <f t="shared" si="36"/>
        <v>1.7250000000000001</v>
      </c>
      <c r="J295" s="96">
        <v>34.5</v>
      </c>
    </row>
    <row r="296" spans="1:11" x14ac:dyDescent="0.2">
      <c r="A296" s="98">
        <v>16</v>
      </c>
      <c r="B296" s="114" t="s">
        <v>376</v>
      </c>
      <c r="C296" s="94">
        <v>1</v>
      </c>
      <c r="D296" s="94" t="s">
        <v>128</v>
      </c>
      <c r="E296" s="96">
        <f t="shared" si="35"/>
        <v>50.254999999999995</v>
      </c>
      <c r="F296" s="96">
        <f t="shared" si="32"/>
        <v>50.254999999999995</v>
      </c>
      <c r="H296" s="102">
        <f t="shared" si="36"/>
        <v>2.645</v>
      </c>
      <c r="J296" s="96">
        <v>52.9</v>
      </c>
    </row>
    <row r="297" spans="1:11" x14ac:dyDescent="0.2">
      <c r="A297" s="98">
        <v>17</v>
      </c>
      <c r="B297" s="114" t="s">
        <v>377</v>
      </c>
      <c r="C297" s="94">
        <v>1</v>
      </c>
      <c r="D297" s="94" t="s">
        <v>128</v>
      </c>
      <c r="E297" s="96">
        <f t="shared" si="35"/>
        <v>32.774999999999999</v>
      </c>
      <c r="F297" s="96">
        <f t="shared" si="32"/>
        <v>32.774999999999999</v>
      </c>
      <c r="H297" s="102">
        <f t="shared" si="36"/>
        <v>1.7250000000000001</v>
      </c>
      <c r="J297" s="96">
        <v>34.5</v>
      </c>
    </row>
    <row r="298" spans="1:11" x14ac:dyDescent="0.2">
      <c r="A298" s="98">
        <v>18</v>
      </c>
      <c r="B298" s="114" t="s">
        <v>378</v>
      </c>
      <c r="C298" s="94">
        <v>1</v>
      </c>
      <c r="D298" s="94" t="s">
        <v>128</v>
      </c>
      <c r="E298" s="96">
        <f t="shared" si="35"/>
        <v>43.7</v>
      </c>
      <c r="F298" s="96">
        <f t="shared" si="32"/>
        <v>43.7</v>
      </c>
      <c r="H298" s="102">
        <f t="shared" si="36"/>
        <v>2.3000000000000003</v>
      </c>
      <c r="J298" s="96">
        <v>46</v>
      </c>
    </row>
    <row r="299" spans="1:11" x14ac:dyDescent="0.2">
      <c r="A299" s="98">
        <v>19</v>
      </c>
      <c r="B299" s="114" t="s">
        <v>379</v>
      </c>
      <c r="C299" s="94">
        <v>1</v>
      </c>
      <c r="D299" s="94" t="s">
        <v>128</v>
      </c>
      <c r="E299" s="96">
        <f t="shared" si="35"/>
        <v>10.925000000000001</v>
      </c>
      <c r="F299" s="96">
        <f t="shared" si="32"/>
        <v>10.925000000000001</v>
      </c>
      <c r="H299" s="102">
        <f t="shared" si="36"/>
        <v>0.57500000000000007</v>
      </c>
      <c r="J299" s="96">
        <v>11.5</v>
      </c>
    </row>
    <row r="300" spans="1:11" x14ac:dyDescent="0.2">
      <c r="A300" s="118">
        <v>20</v>
      </c>
      <c r="B300" s="114" t="s">
        <v>380</v>
      </c>
      <c r="C300" s="94">
        <v>1</v>
      </c>
      <c r="D300" s="94" t="s">
        <v>128</v>
      </c>
      <c r="E300" s="96">
        <f t="shared" si="35"/>
        <v>131.1</v>
      </c>
      <c r="F300" s="96">
        <f t="shared" si="32"/>
        <v>131.1</v>
      </c>
      <c r="H300" s="102">
        <f t="shared" si="36"/>
        <v>6.9</v>
      </c>
      <c r="J300" s="96">
        <v>138</v>
      </c>
    </row>
    <row r="301" spans="1:11" x14ac:dyDescent="0.2">
      <c r="A301" s="98">
        <v>21</v>
      </c>
      <c r="B301" s="120" t="s">
        <v>381</v>
      </c>
      <c r="C301" s="94">
        <v>1</v>
      </c>
      <c r="D301" s="94" t="s">
        <v>128</v>
      </c>
      <c r="E301" s="96">
        <f t="shared" si="35"/>
        <v>21.85</v>
      </c>
      <c r="F301" s="96">
        <f t="shared" si="32"/>
        <v>21.85</v>
      </c>
      <c r="H301" s="102">
        <f t="shared" si="36"/>
        <v>1.1500000000000001</v>
      </c>
      <c r="J301" s="96">
        <v>23</v>
      </c>
      <c r="K301" s="121" t="s">
        <v>382</v>
      </c>
    </row>
    <row r="302" spans="1:11" x14ac:dyDescent="0.2">
      <c r="A302" s="98">
        <v>22</v>
      </c>
      <c r="B302" s="114" t="s">
        <v>383</v>
      </c>
      <c r="C302" s="94">
        <v>1</v>
      </c>
      <c r="D302" s="94" t="s">
        <v>128</v>
      </c>
      <c r="E302" s="96">
        <f t="shared" si="35"/>
        <v>87.4</v>
      </c>
      <c r="F302" s="96">
        <f t="shared" si="32"/>
        <v>87.4</v>
      </c>
      <c r="H302" s="102">
        <f t="shared" si="36"/>
        <v>4.6000000000000005</v>
      </c>
      <c r="J302" s="96">
        <v>92</v>
      </c>
    </row>
    <row r="303" spans="1:11" x14ac:dyDescent="0.2">
      <c r="A303" s="98">
        <v>23</v>
      </c>
      <c r="B303" s="115" t="s">
        <v>384</v>
      </c>
      <c r="C303" s="94">
        <v>1</v>
      </c>
      <c r="D303" s="94" t="s">
        <v>128</v>
      </c>
      <c r="E303" s="96">
        <f t="shared" si="35"/>
        <v>114.71250000000001</v>
      </c>
      <c r="F303" s="96">
        <f t="shared" si="32"/>
        <v>114.71250000000001</v>
      </c>
      <c r="H303" s="102">
        <f t="shared" si="36"/>
        <v>6.0375000000000005</v>
      </c>
      <c r="J303" s="96">
        <v>120.75</v>
      </c>
    </row>
    <row r="304" spans="1:11" x14ac:dyDescent="0.2">
      <c r="A304" s="118">
        <v>24</v>
      </c>
      <c r="B304" s="100" t="s">
        <v>385</v>
      </c>
      <c r="C304" s="94">
        <v>1</v>
      </c>
      <c r="D304" s="94" t="s">
        <v>128</v>
      </c>
      <c r="E304" s="96">
        <f t="shared" si="35"/>
        <v>136.5625</v>
      </c>
      <c r="F304" s="96">
        <f t="shared" si="32"/>
        <v>136.5625</v>
      </c>
      <c r="H304" s="102">
        <f t="shared" si="36"/>
        <v>7.1875</v>
      </c>
      <c r="J304" s="96">
        <v>143.75</v>
      </c>
    </row>
    <row r="305" spans="1:10" x14ac:dyDescent="0.2">
      <c r="A305" s="118">
        <v>25</v>
      </c>
      <c r="B305" s="115" t="s">
        <v>386</v>
      </c>
      <c r="C305" s="94">
        <v>1</v>
      </c>
      <c r="D305" s="94" t="s">
        <v>128</v>
      </c>
      <c r="E305" s="96">
        <f t="shared" si="35"/>
        <v>60.087499999999999</v>
      </c>
      <c r="F305" s="96">
        <f t="shared" si="32"/>
        <v>60.087499999999999</v>
      </c>
      <c r="H305" s="102">
        <f t="shared" si="36"/>
        <v>3.1625000000000001</v>
      </c>
      <c r="J305" s="96">
        <v>63.25</v>
      </c>
    </row>
    <row r="306" spans="1:10" x14ac:dyDescent="0.2">
      <c r="A306" s="98">
        <v>26</v>
      </c>
      <c r="B306" s="114" t="s">
        <v>387</v>
      </c>
      <c r="C306" s="94">
        <v>1</v>
      </c>
      <c r="D306" s="94" t="s">
        <v>128</v>
      </c>
      <c r="E306" s="96">
        <f t="shared" si="35"/>
        <v>518.9375</v>
      </c>
      <c r="F306" s="96">
        <f t="shared" si="32"/>
        <v>518.9375</v>
      </c>
      <c r="H306" s="102">
        <f t="shared" si="36"/>
        <v>27.3125</v>
      </c>
      <c r="J306" s="96">
        <v>546.25</v>
      </c>
    </row>
    <row r="307" spans="1:10" x14ac:dyDescent="0.2">
      <c r="A307" s="98">
        <v>27</v>
      </c>
      <c r="B307" s="114" t="s">
        <v>388</v>
      </c>
      <c r="C307" s="94">
        <v>1</v>
      </c>
      <c r="D307" s="94" t="s">
        <v>128</v>
      </c>
      <c r="E307" s="96">
        <f t="shared" si="35"/>
        <v>10.925000000000001</v>
      </c>
      <c r="F307" s="96">
        <f t="shared" si="32"/>
        <v>10.925000000000001</v>
      </c>
      <c r="H307" s="102">
        <f t="shared" si="36"/>
        <v>0.57500000000000007</v>
      </c>
      <c r="J307" s="96">
        <v>11.5</v>
      </c>
    </row>
    <row r="308" spans="1:10" x14ac:dyDescent="0.2">
      <c r="A308" s="98">
        <v>28</v>
      </c>
      <c r="B308" s="114" t="s">
        <v>389</v>
      </c>
      <c r="C308" s="94">
        <v>1</v>
      </c>
      <c r="D308" s="94" t="s">
        <v>128</v>
      </c>
      <c r="E308" s="96">
        <f t="shared" si="35"/>
        <v>87.4</v>
      </c>
      <c r="F308" s="96">
        <f t="shared" si="32"/>
        <v>87.4</v>
      </c>
      <c r="H308" s="102">
        <f t="shared" si="36"/>
        <v>4.6000000000000005</v>
      </c>
      <c r="J308" s="96">
        <v>92</v>
      </c>
    </row>
    <row r="309" spans="1:10" x14ac:dyDescent="0.2">
      <c r="A309" s="98">
        <v>29</v>
      </c>
      <c r="B309" s="114" t="s">
        <v>390</v>
      </c>
      <c r="C309" s="94">
        <v>1</v>
      </c>
      <c r="D309" s="94" t="s">
        <v>128</v>
      </c>
      <c r="E309" s="96">
        <f t="shared" si="35"/>
        <v>43.7</v>
      </c>
      <c r="F309" s="96">
        <f t="shared" si="32"/>
        <v>43.7</v>
      </c>
      <c r="H309" s="102">
        <f t="shared" si="36"/>
        <v>2.3000000000000003</v>
      </c>
      <c r="J309" s="96">
        <v>46</v>
      </c>
    </row>
    <row r="310" spans="1:10" x14ac:dyDescent="0.2">
      <c r="A310" s="118">
        <v>30</v>
      </c>
      <c r="B310" s="122" t="s">
        <v>391</v>
      </c>
      <c r="C310" s="94">
        <v>1</v>
      </c>
      <c r="D310" s="94" t="s">
        <v>128</v>
      </c>
      <c r="E310" s="96">
        <f t="shared" si="35"/>
        <v>32.774999999999999</v>
      </c>
      <c r="F310" s="96">
        <f t="shared" si="32"/>
        <v>32.774999999999999</v>
      </c>
      <c r="H310" s="102">
        <f t="shared" si="36"/>
        <v>1.7250000000000001</v>
      </c>
      <c r="J310" s="96">
        <v>34.5</v>
      </c>
    </row>
    <row r="311" spans="1:10" x14ac:dyDescent="0.2">
      <c r="A311" s="98">
        <v>31</v>
      </c>
      <c r="B311" s="114" t="s">
        <v>392</v>
      </c>
      <c r="C311" s="94">
        <v>1</v>
      </c>
      <c r="D311" s="94" t="s">
        <v>128</v>
      </c>
      <c r="E311" s="96">
        <f t="shared" si="35"/>
        <v>16.387499999999999</v>
      </c>
      <c r="F311" s="96">
        <f t="shared" si="32"/>
        <v>16.387499999999999</v>
      </c>
      <c r="H311" s="102">
        <f t="shared" si="36"/>
        <v>0.86250000000000004</v>
      </c>
      <c r="J311" s="96">
        <v>17.25</v>
      </c>
    </row>
    <row r="312" spans="1:10" x14ac:dyDescent="0.2">
      <c r="A312" s="118">
        <v>32</v>
      </c>
      <c r="B312" s="108" t="s">
        <v>393</v>
      </c>
      <c r="C312" s="119">
        <v>1</v>
      </c>
      <c r="D312" s="94" t="s">
        <v>128</v>
      </c>
      <c r="E312" s="96">
        <f t="shared" si="35"/>
        <v>43.7</v>
      </c>
      <c r="F312" s="96">
        <f t="shared" si="32"/>
        <v>43.7</v>
      </c>
      <c r="H312" s="102">
        <f t="shared" si="36"/>
        <v>2.3000000000000003</v>
      </c>
      <c r="J312" s="96">
        <v>46</v>
      </c>
    </row>
    <row r="313" spans="1:10" x14ac:dyDescent="0.2">
      <c r="A313" s="118">
        <v>33</v>
      </c>
      <c r="B313" s="108" t="s">
        <v>394</v>
      </c>
      <c r="C313" s="119">
        <v>1</v>
      </c>
      <c r="D313" s="94" t="s">
        <v>128</v>
      </c>
      <c r="E313" s="96">
        <f t="shared" si="35"/>
        <v>87.4</v>
      </c>
      <c r="F313" s="96">
        <f t="shared" si="32"/>
        <v>87.4</v>
      </c>
      <c r="H313" s="102">
        <f t="shared" si="36"/>
        <v>4.6000000000000005</v>
      </c>
      <c r="J313" s="96">
        <v>92</v>
      </c>
    </row>
    <row r="314" spans="1:10" x14ac:dyDescent="0.2">
      <c r="A314" s="118">
        <v>34</v>
      </c>
      <c r="B314" s="114" t="s">
        <v>395</v>
      </c>
      <c r="C314" s="119">
        <v>1</v>
      </c>
      <c r="D314" s="94" t="s">
        <v>128</v>
      </c>
      <c r="E314" s="96">
        <f t="shared" si="35"/>
        <v>142.02500000000001</v>
      </c>
      <c r="F314" s="96">
        <f t="shared" si="32"/>
        <v>142.02500000000001</v>
      </c>
      <c r="H314" s="102">
        <f t="shared" si="36"/>
        <v>7.4750000000000005</v>
      </c>
      <c r="J314" s="96">
        <v>149.5</v>
      </c>
    </row>
    <row r="315" spans="1:10" ht="25.5" x14ac:dyDescent="0.2">
      <c r="A315" s="98">
        <v>35</v>
      </c>
      <c r="B315" s="114" t="s">
        <v>396</v>
      </c>
      <c r="C315" s="119">
        <v>1</v>
      </c>
      <c r="D315" s="94" t="s">
        <v>128</v>
      </c>
      <c r="E315" s="96">
        <f t="shared" si="35"/>
        <v>65.55</v>
      </c>
      <c r="F315" s="96">
        <f t="shared" si="32"/>
        <v>65.55</v>
      </c>
      <c r="H315" s="102">
        <f t="shared" si="36"/>
        <v>3.45</v>
      </c>
      <c r="J315" s="96">
        <v>69</v>
      </c>
    </row>
    <row r="316" spans="1:10" x14ac:dyDescent="0.2">
      <c r="A316" s="98">
        <v>36</v>
      </c>
      <c r="B316" s="114" t="s">
        <v>397</v>
      </c>
      <c r="C316" s="119">
        <v>1</v>
      </c>
      <c r="D316" s="94" t="s">
        <v>128</v>
      </c>
      <c r="E316" s="96">
        <f t="shared" si="35"/>
        <v>142.02500000000001</v>
      </c>
      <c r="F316" s="96">
        <f t="shared" si="32"/>
        <v>142.02500000000001</v>
      </c>
      <c r="H316" s="102">
        <f t="shared" si="36"/>
        <v>7.4750000000000005</v>
      </c>
      <c r="J316" s="96">
        <v>149.5</v>
      </c>
    </row>
    <row r="317" spans="1:10" x14ac:dyDescent="0.2">
      <c r="A317" s="118">
        <v>37</v>
      </c>
      <c r="B317" s="108" t="s">
        <v>398</v>
      </c>
      <c r="C317" s="119">
        <v>1</v>
      </c>
      <c r="D317" s="94" t="s">
        <v>128</v>
      </c>
      <c r="E317" s="96">
        <f t="shared" si="35"/>
        <v>32.774999999999999</v>
      </c>
      <c r="F317" s="96">
        <f t="shared" si="32"/>
        <v>32.774999999999999</v>
      </c>
      <c r="H317" s="102">
        <f t="shared" si="36"/>
        <v>1.7250000000000001</v>
      </c>
      <c r="J317" s="96">
        <v>34.5</v>
      </c>
    </row>
    <row r="318" spans="1:10" x14ac:dyDescent="0.2">
      <c r="A318" s="98">
        <v>38</v>
      </c>
      <c r="B318" s="114" t="s">
        <v>399</v>
      </c>
      <c r="C318" s="119">
        <v>1</v>
      </c>
      <c r="D318" s="94" t="s">
        <v>128</v>
      </c>
      <c r="E318" s="96">
        <f t="shared" si="35"/>
        <v>32.774999999999999</v>
      </c>
      <c r="F318" s="96">
        <f t="shared" si="32"/>
        <v>32.774999999999999</v>
      </c>
      <c r="H318" s="102">
        <f t="shared" si="36"/>
        <v>1.7250000000000001</v>
      </c>
      <c r="J318" s="96">
        <v>34.5</v>
      </c>
    </row>
    <row r="319" spans="1:10" x14ac:dyDescent="0.2">
      <c r="A319" s="118">
        <v>39</v>
      </c>
      <c r="B319" s="108" t="s">
        <v>400</v>
      </c>
      <c r="C319" s="119">
        <v>1</v>
      </c>
      <c r="D319" s="94" t="s">
        <v>128</v>
      </c>
      <c r="E319" s="96">
        <f t="shared" si="35"/>
        <v>16.387499999999999</v>
      </c>
      <c r="F319" s="96">
        <f t="shared" si="32"/>
        <v>16.387499999999999</v>
      </c>
      <c r="H319" s="102">
        <f t="shared" si="36"/>
        <v>0.86250000000000004</v>
      </c>
      <c r="J319" s="96">
        <v>17.25</v>
      </c>
    </row>
    <row r="320" spans="1:10" x14ac:dyDescent="0.2">
      <c r="A320" s="118">
        <v>40</v>
      </c>
      <c r="B320" s="108" t="s">
        <v>401</v>
      </c>
      <c r="C320" s="119">
        <v>1</v>
      </c>
      <c r="D320" s="94" t="s">
        <v>128</v>
      </c>
      <c r="E320" s="96">
        <f t="shared" si="35"/>
        <v>43.7</v>
      </c>
      <c r="F320" s="96">
        <f t="shared" si="32"/>
        <v>43.7</v>
      </c>
      <c r="H320" s="102">
        <f t="shared" si="36"/>
        <v>2.3000000000000003</v>
      </c>
      <c r="J320" s="96">
        <v>46</v>
      </c>
    </row>
    <row r="321" spans="1:10" x14ac:dyDescent="0.2">
      <c r="A321" s="98">
        <v>41</v>
      </c>
      <c r="B321" s="114" t="s">
        <v>402</v>
      </c>
      <c r="C321" s="119">
        <v>1</v>
      </c>
      <c r="D321" s="94" t="s">
        <v>128</v>
      </c>
      <c r="E321" s="96">
        <f t="shared" si="35"/>
        <v>163.875</v>
      </c>
      <c r="F321" s="96">
        <f t="shared" si="32"/>
        <v>163.875</v>
      </c>
      <c r="H321" s="102">
        <f t="shared" si="36"/>
        <v>8.625</v>
      </c>
      <c r="J321" s="96">
        <v>172.5</v>
      </c>
    </row>
    <row r="322" spans="1:10" x14ac:dyDescent="0.2">
      <c r="A322" s="98">
        <v>42</v>
      </c>
      <c r="B322" s="115" t="s">
        <v>403</v>
      </c>
      <c r="C322" s="119">
        <v>1</v>
      </c>
      <c r="D322" s="94" t="s">
        <v>128</v>
      </c>
      <c r="E322" s="96">
        <f t="shared" si="35"/>
        <v>196.65</v>
      </c>
      <c r="F322" s="96">
        <f t="shared" si="32"/>
        <v>196.65</v>
      </c>
      <c r="H322" s="102">
        <f t="shared" si="36"/>
        <v>10.350000000000001</v>
      </c>
      <c r="J322" s="96">
        <v>207</v>
      </c>
    </row>
    <row r="323" spans="1:10" x14ac:dyDescent="0.2">
      <c r="A323" s="98">
        <v>43</v>
      </c>
      <c r="B323" s="114" t="s">
        <v>404</v>
      </c>
      <c r="C323" s="94">
        <v>1</v>
      </c>
      <c r="D323" s="94" t="s">
        <v>128</v>
      </c>
      <c r="E323" s="96">
        <f t="shared" si="35"/>
        <v>120.175</v>
      </c>
      <c r="F323" s="96">
        <f t="shared" si="32"/>
        <v>120.175</v>
      </c>
      <c r="H323" s="102">
        <f t="shared" si="36"/>
        <v>6.3250000000000002</v>
      </c>
      <c r="J323" s="96">
        <v>126.5</v>
      </c>
    </row>
    <row r="324" spans="1:10" x14ac:dyDescent="0.2">
      <c r="A324" s="98">
        <v>44</v>
      </c>
      <c r="B324" s="114" t="s">
        <v>405</v>
      </c>
      <c r="C324" s="94">
        <v>1</v>
      </c>
      <c r="D324" s="94" t="s">
        <v>128</v>
      </c>
      <c r="E324" s="96">
        <f t="shared" si="35"/>
        <v>21.85</v>
      </c>
      <c r="F324" s="96">
        <f t="shared" si="32"/>
        <v>21.85</v>
      </c>
      <c r="H324" s="102">
        <f t="shared" si="36"/>
        <v>1.1500000000000001</v>
      </c>
      <c r="J324" s="96">
        <v>23</v>
      </c>
    </row>
    <row r="325" spans="1:10" x14ac:dyDescent="0.2">
      <c r="A325" s="123">
        <v>45</v>
      </c>
      <c r="B325" s="114" t="s">
        <v>406</v>
      </c>
      <c r="C325" s="94">
        <v>1</v>
      </c>
      <c r="D325" s="94" t="s">
        <v>128</v>
      </c>
      <c r="E325" s="96">
        <f t="shared" si="35"/>
        <v>3823.75</v>
      </c>
      <c r="F325" s="96">
        <f t="shared" si="32"/>
        <v>3823.75</v>
      </c>
      <c r="H325" s="102">
        <f t="shared" si="36"/>
        <v>201.25</v>
      </c>
      <c r="J325" s="96">
        <v>4025</v>
      </c>
    </row>
    <row r="326" spans="1:10" x14ac:dyDescent="0.2">
      <c r="A326" s="98">
        <v>46</v>
      </c>
      <c r="B326" s="114" t="s">
        <v>260</v>
      </c>
      <c r="C326" s="94">
        <v>1</v>
      </c>
      <c r="D326" s="94" t="s">
        <v>128</v>
      </c>
      <c r="E326" s="96">
        <f t="shared" si="35"/>
        <v>218.5</v>
      </c>
      <c r="F326" s="96">
        <f t="shared" si="32"/>
        <v>218.5</v>
      </c>
      <c r="H326" s="102">
        <f t="shared" si="36"/>
        <v>11.5</v>
      </c>
      <c r="J326" s="96">
        <v>230</v>
      </c>
    </row>
    <row r="327" spans="1:10" x14ac:dyDescent="0.2">
      <c r="A327" s="98">
        <v>47</v>
      </c>
      <c r="B327" s="115" t="s">
        <v>407</v>
      </c>
      <c r="C327" s="94">
        <v>1</v>
      </c>
      <c r="D327" s="94" t="s">
        <v>128</v>
      </c>
      <c r="E327" s="96">
        <f t="shared" si="35"/>
        <v>155.13500000000002</v>
      </c>
      <c r="F327" s="96">
        <f t="shared" ref="F327:F390" si="37">C327*E327</f>
        <v>155.13500000000002</v>
      </c>
      <c r="H327" s="102">
        <f t="shared" si="36"/>
        <v>8.1650000000000009</v>
      </c>
      <c r="J327" s="96">
        <v>163.30000000000001</v>
      </c>
    </row>
    <row r="328" spans="1:10" x14ac:dyDescent="0.2">
      <c r="A328" s="98">
        <v>48</v>
      </c>
      <c r="B328" s="114" t="s">
        <v>408</v>
      </c>
      <c r="C328" s="94">
        <v>1</v>
      </c>
      <c r="D328" s="94" t="s">
        <v>128</v>
      </c>
      <c r="E328" s="96">
        <f t="shared" si="35"/>
        <v>54.625</v>
      </c>
      <c r="F328" s="96">
        <f t="shared" si="37"/>
        <v>54.625</v>
      </c>
      <c r="H328" s="102">
        <f t="shared" si="36"/>
        <v>2.875</v>
      </c>
      <c r="J328" s="96">
        <v>57.5</v>
      </c>
    </row>
    <row r="329" spans="1:10" x14ac:dyDescent="0.2">
      <c r="A329" s="98">
        <v>49</v>
      </c>
      <c r="B329" s="114" t="s">
        <v>409</v>
      </c>
      <c r="C329" s="94">
        <v>1</v>
      </c>
      <c r="D329" s="94" t="s">
        <v>128</v>
      </c>
      <c r="E329" s="96">
        <f t="shared" si="35"/>
        <v>305.89999999999998</v>
      </c>
      <c r="F329" s="96">
        <f t="shared" si="37"/>
        <v>305.89999999999998</v>
      </c>
      <c r="H329" s="102">
        <f t="shared" si="36"/>
        <v>16.100000000000001</v>
      </c>
      <c r="J329" s="96">
        <v>322</v>
      </c>
    </row>
    <row r="330" spans="1:10" x14ac:dyDescent="0.2">
      <c r="A330" s="221" t="s">
        <v>410</v>
      </c>
      <c r="B330" s="221"/>
      <c r="C330" s="221"/>
      <c r="D330" s="221"/>
      <c r="E330" s="221"/>
      <c r="F330" s="221"/>
      <c r="H330" s="101"/>
      <c r="J330" s="18"/>
    </row>
    <row r="331" spans="1:10" x14ac:dyDescent="0.2">
      <c r="A331" s="98">
        <v>50</v>
      </c>
      <c r="B331" s="100" t="s">
        <v>140</v>
      </c>
      <c r="C331" s="94">
        <v>1</v>
      </c>
      <c r="D331" s="94" t="s">
        <v>128</v>
      </c>
      <c r="E331" s="96">
        <f t="shared" ref="E331:E337" si="38">J331-H331</f>
        <v>65.55</v>
      </c>
      <c r="F331" s="96">
        <f t="shared" si="37"/>
        <v>65.55</v>
      </c>
      <c r="H331" s="102">
        <f t="shared" ref="H331:H337" si="39">(J331*H$3)</f>
        <v>3.45</v>
      </c>
      <c r="J331" s="96">
        <v>69</v>
      </c>
    </row>
    <row r="332" spans="1:10" x14ac:dyDescent="0.2">
      <c r="A332" s="98">
        <v>51</v>
      </c>
      <c r="B332" s="100" t="s">
        <v>141</v>
      </c>
      <c r="C332" s="94">
        <v>1</v>
      </c>
      <c r="D332" s="94" t="s">
        <v>128</v>
      </c>
      <c r="E332" s="96">
        <f t="shared" si="38"/>
        <v>12.0175</v>
      </c>
      <c r="F332" s="96">
        <f t="shared" si="37"/>
        <v>12.0175</v>
      </c>
      <c r="H332" s="102">
        <f t="shared" si="39"/>
        <v>0.63250000000000006</v>
      </c>
      <c r="J332" s="96">
        <v>12.65</v>
      </c>
    </row>
    <row r="333" spans="1:10" x14ac:dyDescent="0.2">
      <c r="A333" s="98">
        <v>52</v>
      </c>
      <c r="B333" s="100" t="s">
        <v>174</v>
      </c>
      <c r="C333" s="94">
        <v>1</v>
      </c>
      <c r="D333" s="94" t="s">
        <v>128</v>
      </c>
      <c r="E333" s="96">
        <f t="shared" si="38"/>
        <v>3.2775000000000003</v>
      </c>
      <c r="F333" s="96">
        <f t="shared" si="37"/>
        <v>3.2775000000000003</v>
      </c>
      <c r="H333" s="102">
        <f t="shared" si="39"/>
        <v>0.17250000000000001</v>
      </c>
      <c r="J333" s="96">
        <v>3.45</v>
      </c>
    </row>
    <row r="334" spans="1:10" x14ac:dyDescent="0.2">
      <c r="A334" s="98">
        <v>53</v>
      </c>
      <c r="B334" s="100" t="s">
        <v>143</v>
      </c>
      <c r="C334" s="94">
        <v>1</v>
      </c>
      <c r="D334" s="94" t="s">
        <v>128</v>
      </c>
      <c r="E334" s="96">
        <f t="shared" si="38"/>
        <v>43.7</v>
      </c>
      <c r="F334" s="96">
        <f t="shared" si="37"/>
        <v>43.7</v>
      </c>
      <c r="H334" s="102">
        <f t="shared" si="39"/>
        <v>2.3000000000000003</v>
      </c>
      <c r="J334" s="96">
        <v>46</v>
      </c>
    </row>
    <row r="335" spans="1:10" ht="25.5" customHeight="1" x14ac:dyDescent="0.2">
      <c r="A335" s="98">
        <v>54</v>
      </c>
      <c r="B335" s="100" t="s">
        <v>144</v>
      </c>
      <c r="C335" s="94">
        <v>1</v>
      </c>
      <c r="D335" s="94" t="s">
        <v>128</v>
      </c>
      <c r="E335" s="96">
        <f t="shared" si="38"/>
        <v>65.55</v>
      </c>
      <c r="F335" s="96">
        <f t="shared" si="37"/>
        <v>65.55</v>
      </c>
      <c r="H335" s="102">
        <f t="shared" si="39"/>
        <v>3.45</v>
      </c>
      <c r="J335" s="96">
        <v>69</v>
      </c>
    </row>
    <row r="336" spans="1:10" x14ac:dyDescent="0.2">
      <c r="A336" s="98">
        <v>55</v>
      </c>
      <c r="B336" s="100" t="s">
        <v>411</v>
      </c>
      <c r="C336" s="94">
        <v>1</v>
      </c>
      <c r="D336" s="94" t="s">
        <v>128</v>
      </c>
      <c r="E336" s="96">
        <f t="shared" si="38"/>
        <v>10.925000000000001</v>
      </c>
      <c r="F336" s="96">
        <f t="shared" si="37"/>
        <v>10.925000000000001</v>
      </c>
      <c r="H336" s="102">
        <f t="shared" si="39"/>
        <v>0.57500000000000007</v>
      </c>
      <c r="J336" s="96">
        <v>11.5</v>
      </c>
    </row>
    <row r="337" spans="1:10" x14ac:dyDescent="0.2">
      <c r="A337" s="98">
        <v>56</v>
      </c>
      <c r="B337" s="100" t="s">
        <v>412</v>
      </c>
      <c r="C337" s="94">
        <v>1</v>
      </c>
      <c r="D337" s="94" t="s">
        <v>128</v>
      </c>
      <c r="E337" s="96">
        <f t="shared" si="38"/>
        <v>10.925000000000001</v>
      </c>
      <c r="F337" s="96">
        <f t="shared" si="37"/>
        <v>10.925000000000001</v>
      </c>
      <c r="H337" s="102">
        <f t="shared" si="39"/>
        <v>0.57500000000000007</v>
      </c>
      <c r="J337" s="96">
        <v>11.5</v>
      </c>
    </row>
    <row r="338" spans="1:10" x14ac:dyDescent="0.2">
      <c r="A338" s="221" t="s">
        <v>413</v>
      </c>
      <c r="B338" s="221"/>
      <c r="C338" s="221"/>
      <c r="D338" s="221"/>
      <c r="E338" s="221"/>
      <c r="F338" s="221"/>
      <c r="H338" s="101"/>
      <c r="J338" s="18"/>
    </row>
    <row r="339" spans="1:10" x14ac:dyDescent="0.2">
      <c r="A339" s="98">
        <v>57</v>
      </c>
      <c r="B339" s="100" t="s">
        <v>140</v>
      </c>
      <c r="C339" s="94">
        <v>1</v>
      </c>
      <c r="D339" s="94" t="s">
        <v>128</v>
      </c>
      <c r="E339" s="96">
        <f t="shared" ref="E339:E350" si="40">J339-H339</f>
        <v>65.55</v>
      </c>
      <c r="F339" s="96">
        <f t="shared" si="37"/>
        <v>65.55</v>
      </c>
      <c r="H339" s="102">
        <f t="shared" ref="H339:H350" si="41">(J339*H$3)</f>
        <v>3.45</v>
      </c>
      <c r="J339" s="96">
        <v>69</v>
      </c>
    </row>
    <row r="340" spans="1:10" x14ac:dyDescent="0.2">
      <c r="A340" s="98">
        <v>58</v>
      </c>
      <c r="B340" s="100" t="s">
        <v>141</v>
      </c>
      <c r="C340" s="94">
        <v>1</v>
      </c>
      <c r="D340" s="94" t="s">
        <v>128</v>
      </c>
      <c r="E340" s="96">
        <f t="shared" si="40"/>
        <v>12.0175</v>
      </c>
      <c r="F340" s="96">
        <f t="shared" si="37"/>
        <v>12.0175</v>
      </c>
      <c r="H340" s="102">
        <f t="shared" si="41"/>
        <v>0.63250000000000006</v>
      </c>
      <c r="J340" s="96">
        <v>12.65</v>
      </c>
    </row>
    <row r="341" spans="1:10" x14ac:dyDescent="0.2">
      <c r="A341" s="98">
        <v>59</v>
      </c>
      <c r="B341" s="100" t="s">
        <v>174</v>
      </c>
      <c r="C341" s="94">
        <v>1</v>
      </c>
      <c r="D341" s="94" t="s">
        <v>128</v>
      </c>
      <c r="E341" s="96">
        <f t="shared" si="40"/>
        <v>3.2775000000000003</v>
      </c>
      <c r="F341" s="96">
        <f t="shared" si="37"/>
        <v>3.2775000000000003</v>
      </c>
      <c r="H341" s="102">
        <f t="shared" si="41"/>
        <v>0.17250000000000001</v>
      </c>
      <c r="J341" s="96">
        <v>3.45</v>
      </c>
    </row>
    <row r="342" spans="1:10" x14ac:dyDescent="0.2">
      <c r="A342" s="98">
        <v>60</v>
      </c>
      <c r="B342" s="100" t="s">
        <v>357</v>
      </c>
      <c r="C342" s="94">
        <v>1</v>
      </c>
      <c r="D342" s="94" t="s">
        <v>128</v>
      </c>
      <c r="E342" s="96">
        <f t="shared" si="40"/>
        <v>21.85</v>
      </c>
      <c r="F342" s="96">
        <f t="shared" si="37"/>
        <v>21.85</v>
      </c>
      <c r="H342" s="102">
        <f t="shared" si="41"/>
        <v>1.1500000000000001</v>
      </c>
      <c r="J342" s="96">
        <v>23</v>
      </c>
    </row>
    <row r="343" spans="1:10" x14ac:dyDescent="0.2">
      <c r="A343" s="98">
        <v>61</v>
      </c>
      <c r="B343" s="100" t="s">
        <v>358</v>
      </c>
      <c r="C343" s="94">
        <v>1</v>
      </c>
      <c r="D343" s="94" t="s">
        <v>128</v>
      </c>
      <c r="E343" s="96">
        <f t="shared" si="40"/>
        <v>32.774999999999999</v>
      </c>
      <c r="F343" s="96">
        <f t="shared" si="37"/>
        <v>32.774999999999999</v>
      </c>
      <c r="H343" s="102">
        <f t="shared" si="41"/>
        <v>1.7250000000000001</v>
      </c>
      <c r="J343" s="96">
        <v>34.5</v>
      </c>
    </row>
    <row r="344" spans="1:10" ht="25.5" x14ac:dyDescent="0.2">
      <c r="A344" s="98">
        <v>62</v>
      </c>
      <c r="B344" s="100" t="s">
        <v>414</v>
      </c>
      <c r="C344" s="94">
        <v>1</v>
      </c>
      <c r="D344" s="94" t="s">
        <v>128</v>
      </c>
      <c r="E344" s="96">
        <f t="shared" si="40"/>
        <v>38.237499999999997</v>
      </c>
      <c r="F344" s="96">
        <f t="shared" si="37"/>
        <v>38.237499999999997</v>
      </c>
      <c r="H344" s="102">
        <f t="shared" si="41"/>
        <v>2.0125000000000002</v>
      </c>
      <c r="J344" s="96">
        <v>40.25</v>
      </c>
    </row>
    <row r="345" spans="1:10" x14ac:dyDescent="0.2">
      <c r="A345" s="98">
        <v>63</v>
      </c>
      <c r="B345" s="100" t="s">
        <v>415</v>
      </c>
      <c r="C345" s="94">
        <v>1</v>
      </c>
      <c r="D345" s="94" t="s">
        <v>128</v>
      </c>
      <c r="E345" s="96">
        <f t="shared" si="40"/>
        <v>56.809999999999995</v>
      </c>
      <c r="F345" s="96">
        <f t="shared" si="37"/>
        <v>56.809999999999995</v>
      </c>
      <c r="H345" s="102">
        <f t="shared" si="41"/>
        <v>2.99</v>
      </c>
      <c r="J345" s="96">
        <v>59.8</v>
      </c>
    </row>
    <row r="346" spans="1:10" x14ac:dyDescent="0.2">
      <c r="A346" s="98">
        <v>64</v>
      </c>
      <c r="B346" s="100" t="s">
        <v>223</v>
      </c>
      <c r="C346" s="94">
        <v>1</v>
      </c>
      <c r="D346" s="94" t="s">
        <v>128</v>
      </c>
      <c r="E346" s="96">
        <f t="shared" si="40"/>
        <v>43.7</v>
      </c>
      <c r="F346" s="96">
        <f t="shared" si="37"/>
        <v>43.7</v>
      </c>
      <c r="H346" s="102">
        <f t="shared" si="41"/>
        <v>2.3000000000000003</v>
      </c>
      <c r="J346" s="96">
        <v>46</v>
      </c>
    </row>
    <row r="347" spans="1:10" ht="25.5" x14ac:dyDescent="0.2">
      <c r="A347" s="98">
        <v>65</v>
      </c>
      <c r="B347" s="100" t="s">
        <v>416</v>
      </c>
      <c r="C347" s="94">
        <v>1</v>
      </c>
      <c r="D347" s="94" t="s">
        <v>128</v>
      </c>
      <c r="E347" s="96">
        <f t="shared" si="40"/>
        <v>65.55</v>
      </c>
      <c r="F347" s="96">
        <f t="shared" si="37"/>
        <v>65.55</v>
      </c>
      <c r="H347" s="102">
        <f t="shared" si="41"/>
        <v>3.45</v>
      </c>
      <c r="J347" s="96">
        <v>69</v>
      </c>
    </row>
    <row r="348" spans="1:10" x14ac:dyDescent="0.2">
      <c r="A348" s="98">
        <v>66</v>
      </c>
      <c r="B348" s="100" t="s">
        <v>225</v>
      </c>
      <c r="C348" s="94">
        <v>1</v>
      </c>
      <c r="D348" s="94" t="s">
        <v>128</v>
      </c>
      <c r="E348" s="96">
        <f t="shared" si="40"/>
        <v>10.925000000000001</v>
      </c>
      <c r="F348" s="96">
        <f t="shared" si="37"/>
        <v>10.925000000000001</v>
      </c>
      <c r="H348" s="102">
        <f t="shared" si="41"/>
        <v>0.57500000000000007</v>
      </c>
      <c r="J348" s="96">
        <v>11.5</v>
      </c>
    </row>
    <row r="349" spans="1:10" x14ac:dyDescent="0.2">
      <c r="A349" s="98">
        <v>67</v>
      </c>
      <c r="B349" s="100" t="s">
        <v>171</v>
      </c>
      <c r="C349" s="94">
        <v>1</v>
      </c>
      <c r="D349" s="94" t="s">
        <v>128</v>
      </c>
      <c r="E349" s="96">
        <f t="shared" si="40"/>
        <v>10.925000000000001</v>
      </c>
      <c r="F349" s="96">
        <f t="shared" si="37"/>
        <v>10.925000000000001</v>
      </c>
      <c r="H349" s="102">
        <f t="shared" si="41"/>
        <v>0.57500000000000007</v>
      </c>
      <c r="J349" s="96">
        <v>11.5</v>
      </c>
    </row>
    <row r="350" spans="1:10" x14ac:dyDescent="0.2">
      <c r="A350" s="98">
        <v>68</v>
      </c>
      <c r="B350" s="95" t="s">
        <v>417</v>
      </c>
      <c r="C350" s="94">
        <v>1</v>
      </c>
      <c r="D350" s="94" t="s">
        <v>128</v>
      </c>
      <c r="E350" s="96">
        <f t="shared" si="40"/>
        <v>32.774999999999999</v>
      </c>
      <c r="F350" s="96">
        <f t="shared" si="37"/>
        <v>32.774999999999999</v>
      </c>
      <c r="H350" s="102">
        <f t="shared" si="41"/>
        <v>1.7250000000000001</v>
      </c>
      <c r="J350" s="96">
        <v>34.5</v>
      </c>
    </row>
    <row r="351" spans="1:10" ht="15" customHeight="1" x14ac:dyDescent="0.2">
      <c r="A351" s="217" t="s">
        <v>418</v>
      </c>
      <c r="B351" s="217"/>
      <c r="C351" s="217"/>
      <c r="D351" s="217"/>
      <c r="E351" s="217"/>
      <c r="F351" s="217"/>
      <c r="H351" s="101"/>
      <c r="J351" s="18"/>
    </row>
    <row r="352" spans="1:10" ht="15" customHeight="1" x14ac:dyDescent="0.2">
      <c r="A352" s="217" t="s">
        <v>419</v>
      </c>
      <c r="B352" s="217"/>
      <c r="C352" s="217"/>
      <c r="D352" s="217"/>
      <c r="E352" s="217"/>
      <c r="F352" s="217"/>
      <c r="H352" s="101"/>
      <c r="J352" s="18"/>
    </row>
    <row r="353" spans="1:10" x14ac:dyDescent="0.2">
      <c r="A353" s="213" t="s">
        <v>420</v>
      </c>
      <c r="B353" s="213"/>
      <c r="C353" s="213"/>
      <c r="D353" s="213"/>
      <c r="E353" s="213"/>
      <c r="F353" s="213"/>
      <c r="H353" s="101"/>
      <c r="J353" s="18"/>
    </row>
    <row r="354" spans="1:10" x14ac:dyDescent="0.2">
      <c r="A354" s="94">
        <v>1</v>
      </c>
      <c r="B354" s="100" t="s">
        <v>421</v>
      </c>
      <c r="C354" s="94">
        <v>1</v>
      </c>
      <c r="D354" s="94" t="s">
        <v>128</v>
      </c>
      <c r="E354" s="96">
        <f t="shared" ref="E354:E367" si="42">J354-H354</f>
        <v>62.272499999999994</v>
      </c>
      <c r="F354" s="96">
        <f t="shared" si="37"/>
        <v>62.272499999999994</v>
      </c>
      <c r="H354" s="102">
        <f t="shared" ref="H354:H367" si="43">(J354*H$3)</f>
        <v>3.2774999999999999</v>
      </c>
      <c r="J354" s="96">
        <v>65.55</v>
      </c>
    </row>
    <row r="355" spans="1:10" x14ac:dyDescent="0.2">
      <c r="A355" s="98">
        <v>2</v>
      </c>
      <c r="B355" s="100" t="s">
        <v>422</v>
      </c>
      <c r="C355" s="94">
        <v>1</v>
      </c>
      <c r="D355" s="94" t="s">
        <v>128</v>
      </c>
      <c r="E355" s="96">
        <f t="shared" si="42"/>
        <v>16.387499999999999</v>
      </c>
      <c r="F355" s="96">
        <f t="shared" si="37"/>
        <v>16.387499999999999</v>
      </c>
      <c r="H355" s="102">
        <f t="shared" si="43"/>
        <v>0.86250000000000004</v>
      </c>
      <c r="J355" s="96">
        <v>17.25</v>
      </c>
    </row>
    <row r="356" spans="1:10" x14ac:dyDescent="0.2">
      <c r="A356" s="98">
        <v>3</v>
      </c>
      <c r="B356" s="95" t="s">
        <v>423</v>
      </c>
      <c r="C356" s="94">
        <v>1</v>
      </c>
      <c r="D356" s="94" t="s">
        <v>128</v>
      </c>
      <c r="E356" s="96">
        <f t="shared" si="42"/>
        <v>43.7</v>
      </c>
      <c r="F356" s="96">
        <f t="shared" si="37"/>
        <v>43.7</v>
      </c>
      <c r="H356" s="102">
        <f t="shared" si="43"/>
        <v>2.3000000000000003</v>
      </c>
      <c r="J356" s="96">
        <v>46</v>
      </c>
    </row>
    <row r="357" spans="1:10" x14ac:dyDescent="0.2">
      <c r="A357" s="98">
        <v>4</v>
      </c>
      <c r="B357" s="100" t="s">
        <v>424</v>
      </c>
      <c r="C357" s="94">
        <v>1</v>
      </c>
      <c r="D357" s="94" t="s">
        <v>128</v>
      </c>
      <c r="E357" s="96">
        <f t="shared" si="42"/>
        <v>76.474999999999994</v>
      </c>
      <c r="F357" s="96">
        <f t="shared" si="37"/>
        <v>76.474999999999994</v>
      </c>
      <c r="H357" s="102">
        <f t="shared" si="43"/>
        <v>4.0250000000000004</v>
      </c>
      <c r="J357" s="96">
        <v>80.5</v>
      </c>
    </row>
    <row r="358" spans="1:10" x14ac:dyDescent="0.2">
      <c r="A358" s="98">
        <v>5</v>
      </c>
      <c r="B358" s="100" t="s">
        <v>425</v>
      </c>
      <c r="C358" s="94">
        <v>1</v>
      </c>
      <c r="D358" s="94" t="s">
        <v>128</v>
      </c>
      <c r="E358" s="96">
        <f t="shared" si="42"/>
        <v>54.625</v>
      </c>
      <c r="F358" s="96">
        <f t="shared" si="37"/>
        <v>54.625</v>
      </c>
      <c r="H358" s="102">
        <f t="shared" si="43"/>
        <v>2.875</v>
      </c>
      <c r="J358" s="96">
        <v>57.5</v>
      </c>
    </row>
    <row r="359" spans="1:10" ht="25.5" x14ac:dyDescent="0.2">
      <c r="A359" s="98">
        <v>6</v>
      </c>
      <c r="B359" s="100" t="s">
        <v>426</v>
      </c>
      <c r="C359" s="94">
        <v>1</v>
      </c>
      <c r="D359" s="94" t="s">
        <v>128</v>
      </c>
      <c r="E359" s="96">
        <f t="shared" si="42"/>
        <v>218.5</v>
      </c>
      <c r="F359" s="96">
        <f t="shared" si="37"/>
        <v>218.5</v>
      </c>
      <c r="H359" s="102">
        <f t="shared" si="43"/>
        <v>11.5</v>
      </c>
      <c r="J359" s="96">
        <v>230</v>
      </c>
    </row>
    <row r="360" spans="1:10" x14ac:dyDescent="0.2">
      <c r="A360" s="98">
        <v>7</v>
      </c>
      <c r="B360" s="100" t="s">
        <v>427</v>
      </c>
      <c r="C360" s="94">
        <v>1</v>
      </c>
      <c r="D360" s="94" t="s">
        <v>128</v>
      </c>
      <c r="E360" s="96">
        <f t="shared" si="42"/>
        <v>21.85</v>
      </c>
      <c r="F360" s="96">
        <f t="shared" si="37"/>
        <v>21.85</v>
      </c>
      <c r="H360" s="102">
        <f t="shared" si="43"/>
        <v>1.1500000000000001</v>
      </c>
      <c r="J360" s="96">
        <v>23</v>
      </c>
    </row>
    <row r="361" spans="1:10" ht="25.5" x14ac:dyDescent="0.2">
      <c r="A361" s="98">
        <v>8</v>
      </c>
      <c r="B361" s="100" t="s">
        <v>428</v>
      </c>
      <c r="C361" s="94">
        <v>1</v>
      </c>
      <c r="D361" s="94" t="s">
        <v>128</v>
      </c>
      <c r="E361" s="96">
        <f t="shared" si="42"/>
        <v>874</v>
      </c>
      <c r="F361" s="96">
        <f t="shared" si="37"/>
        <v>874</v>
      </c>
      <c r="H361" s="102">
        <f t="shared" si="43"/>
        <v>46</v>
      </c>
      <c r="J361" s="96">
        <v>920</v>
      </c>
    </row>
    <row r="362" spans="1:10" x14ac:dyDescent="0.2">
      <c r="A362" s="98">
        <v>9</v>
      </c>
      <c r="B362" s="100" t="s">
        <v>429</v>
      </c>
      <c r="C362" s="94">
        <v>1</v>
      </c>
      <c r="D362" s="94" t="s">
        <v>128</v>
      </c>
      <c r="E362" s="96">
        <f t="shared" si="42"/>
        <v>262.2</v>
      </c>
      <c r="F362" s="96">
        <f t="shared" si="37"/>
        <v>262.2</v>
      </c>
      <c r="H362" s="102">
        <f t="shared" si="43"/>
        <v>13.8</v>
      </c>
      <c r="J362" s="96">
        <v>276</v>
      </c>
    </row>
    <row r="363" spans="1:10" ht="25.5" x14ac:dyDescent="0.2">
      <c r="A363" s="98">
        <v>10</v>
      </c>
      <c r="B363" s="100" t="s">
        <v>430</v>
      </c>
      <c r="C363" s="94">
        <v>1</v>
      </c>
      <c r="D363" s="94" t="s">
        <v>128</v>
      </c>
      <c r="E363" s="96">
        <f t="shared" si="42"/>
        <v>54.625</v>
      </c>
      <c r="F363" s="96">
        <f t="shared" si="37"/>
        <v>54.625</v>
      </c>
      <c r="H363" s="102">
        <f t="shared" si="43"/>
        <v>2.875</v>
      </c>
      <c r="J363" s="96">
        <v>57.5</v>
      </c>
    </row>
    <row r="364" spans="1:10" x14ac:dyDescent="0.2">
      <c r="A364" s="98">
        <v>11</v>
      </c>
      <c r="B364" s="100" t="s">
        <v>431</v>
      </c>
      <c r="C364" s="94">
        <v>1</v>
      </c>
      <c r="D364" s="94" t="s">
        <v>128</v>
      </c>
      <c r="E364" s="96">
        <f t="shared" si="42"/>
        <v>91.77</v>
      </c>
      <c r="F364" s="96">
        <f t="shared" si="37"/>
        <v>91.77</v>
      </c>
      <c r="H364" s="102">
        <f t="shared" si="43"/>
        <v>4.83</v>
      </c>
      <c r="J364" s="96">
        <v>96.6</v>
      </c>
    </row>
    <row r="365" spans="1:10" x14ac:dyDescent="0.2">
      <c r="A365" s="98">
        <v>12</v>
      </c>
      <c r="B365" s="95" t="s">
        <v>432</v>
      </c>
      <c r="C365" s="94">
        <v>1</v>
      </c>
      <c r="D365" s="94" t="s">
        <v>128</v>
      </c>
      <c r="E365" s="96">
        <f t="shared" si="42"/>
        <v>131.1</v>
      </c>
      <c r="F365" s="96">
        <f t="shared" si="37"/>
        <v>131.1</v>
      </c>
      <c r="H365" s="102">
        <f t="shared" si="43"/>
        <v>6.9</v>
      </c>
      <c r="J365" s="96">
        <v>138</v>
      </c>
    </row>
    <row r="366" spans="1:10" x14ac:dyDescent="0.2">
      <c r="A366" s="98">
        <v>13</v>
      </c>
      <c r="B366" s="100" t="s">
        <v>433</v>
      </c>
      <c r="C366" s="94">
        <v>1</v>
      </c>
      <c r="D366" s="94" t="s">
        <v>128</v>
      </c>
      <c r="E366" s="96">
        <f t="shared" si="42"/>
        <v>874</v>
      </c>
      <c r="F366" s="96">
        <f t="shared" si="37"/>
        <v>874</v>
      </c>
      <c r="H366" s="102">
        <f t="shared" si="43"/>
        <v>46</v>
      </c>
      <c r="J366" s="96">
        <v>920</v>
      </c>
    </row>
    <row r="367" spans="1:10" x14ac:dyDescent="0.2">
      <c r="A367" s="98">
        <v>14</v>
      </c>
      <c r="B367" s="100" t="s">
        <v>434</v>
      </c>
      <c r="C367" s="94">
        <v>1</v>
      </c>
      <c r="D367" s="94" t="s">
        <v>128</v>
      </c>
      <c r="E367" s="96">
        <f t="shared" si="42"/>
        <v>273.125</v>
      </c>
      <c r="F367" s="96">
        <f t="shared" si="37"/>
        <v>273.125</v>
      </c>
      <c r="H367" s="102">
        <f t="shared" si="43"/>
        <v>14.375</v>
      </c>
      <c r="J367" s="96">
        <v>287.5</v>
      </c>
    </row>
    <row r="368" spans="1:10" ht="15" customHeight="1" x14ac:dyDescent="0.2">
      <c r="A368" s="217" t="s">
        <v>435</v>
      </c>
      <c r="B368" s="217"/>
      <c r="C368" s="217"/>
      <c r="D368" s="217"/>
      <c r="E368" s="217"/>
      <c r="F368" s="217"/>
      <c r="H368" s="101"/>
      <c r="J368" s="18"/>
    </row>
    <row r="369" spans="1:10" ht="15" customHeight="1" x14ac:dyDescent="0.2">
      <c r="A369" s="217" t="s">
        <v>436</v>
      </c>
      <c r="B369" s="217"/>
      <c r="C369" s="217"/>
      <c r="D369" s="217"/>
      <c r="E369" s="217"/>
      <c r="F369" s="217"/>
      <c r="H369" s="101"/>
      <c r="J369" s="18"/>
    </row>
    <row r="370" spans="1:10" x14ac:dyDescent="0.2">
      <c r="A370" s="213" t="s">
        <v>420</v>
      </c>
      <c r="B370" s="213"/>
      <c r="C370" s="213"/>
      <c r="D370" s="213"/>
      <c r="E370" s="213"/>
      <c r="F370" s="213"/>
      <c r="H370" s="101"/>
      <c r="J370" s="18"/>
    </row>
    <row r="371" spans="1:10" x14ac:dyDescent="0.2">
      <c r="A371" s="94">
        <v>1</v>
      </c>
      <c r="B371" s="114" t="s">
        <v>437</v>
      </c>
      <c r="C371" s="94">
        <v>1</v>
      </c>
      <c r="D371" s="94" t="s">
        <v>128</v>
      </c>
      <c r="E371" s="96">
        <f t="shared" ref="E371:E379" si="44">J371-H371</f>
        <v>207.57499999999999</v>
      </c>
      <c r="F371" s="96">
        <f t="shared" si="37"/>
        <v>207.57499999999999</v>
      </c>
      <c r="H371" s="102">
        <f t="shared" ref="H371:H379" si="45">(J371*H$3)</f>
        <v>10.925000000000001</v>
      </c>
      <c r="J371" s="96">
        <v>218.5</v>
      </c>
    </row>
    <row r="372" spans="1:10" x14ac:dyDescent="0.2">
      <c r="A372" s="98">
        <v>2</v>
      </c>
      <c r="B372" s="114" t="s">
        <v>438</v>
      </c>
      <c r="C372" s="94">
        <v>1</v>
      </c>
      <c r="D372" s="94" t="s">
        <v>128</v>
      </c>
      <c r="E372" s="96">
        <f t="shared" si="44"/>
        <v>131.1</v>
      </c>
      <c r="F372" s="96">
        <f t="shared" si="37"/>
        <v>131.1</v>
      </c>
      <c r="H372" s="102">
        <f t="shared" si="45"/>
        <v>6.9</v>
      </c>
      <c r="J372" s="96">
        <v>138</v>
      </c>
    </row>
    <row r="373" spans="1:10" x14ac:dyDescent="0.2">
      <c r="A373" s="98">
        <v>3</v>
      </c>
      <c r="B373" s="114" t="s">
        <v>439</v>
      </c>
      <c r="C373" s="94">
        <v>1</v>
      </c>
      <c r="D373" s="94" t="s">
        <v>128</v>
      </c>
      <c r="E373" s="96">
        <f t="shared" si="44"/>
        <v>163.875</v>
      </c>
      <c r="F373" s="96">
        <f t="shared" si="37"/>
        <v>163.875</v>
      </c>
      <c r="H373" s="102">
        <f t="shared" si="45"/>
        <v>8.625</v>
      </c>
      <c r="J373" s="96">
        <v>172.5</v>
      </c>
    </row>
    <row r="374" spans="1:10" x14ac:dyDescent="0.2">
      <c r="A374" s="98">
        <v>4</v>
      </c>
      <c r="B374" s="114" t="s">
        <v>440</v>
      </c>
      <c r="C374" s="94">
        <v>1</v>
      </c>
      <c r="D374" s="94" t="s">
        <v>128</v>
      </c>
      <c r="E374" s="96">
        <f t="shared" si="44"/>
        <v>98.325000000000003</v>
      </c>
      <c r="F374" s="96">
        <f t="shared" si="37"/>
        <v>98.325000000000003</v>
      </c>
      <c r="H374" s="102">
        <f t="shared" si="45"/>
        <v>5.1750000000000007</v>
      </c>
      <c r="J374" s="96">
        <v>103.5</v>
      </c>
    </row>
    <row r="375" spans="1:10" x14ac:dyDescent="0.2">
      <c r="A375" s="98">
        <v>5</v>
      </c>
      <c r="B375" s="100" t="s">
        <v>425</v>
      </c>
      <c r="C375" s="94">
        <v>1</v>
      </c>
      <c r="D375" s="94" t="s">
        <v>128</v>
      </c>
      <c r="E375" s="96">
        <f t="shared" si="44"/>
        <v>163.875</v>
      </c>
      <c r="F375" s="96">
        <f t="shared" si="37"/>
        <v>163.875</v>
      </c>
      <c r="H375" s="102">
        <f t="shared" si="45"/>
        <v>8.625</v>
      </c>
      <c r="J375" s="96">
        <v>172.5</v>
      </c>
    </row>
    <row r="376" spans="1:10" ht="25.5" x14ac:dyDescent="0.2">
      <c r="A376" s="98">
        <v>6</v>
      </c>
      <c r="B376" s="100" t="s">
        <v>441</v>
      </c>
      <c r="C376" s="94">
        <v>1</v>
      </c>
      <c r="D376" s="94" t="s">
        <v>128</v>
      </c>
      <c r="E376" s="96">
        <f t="shared" si="44"/>
        <v>218.5</v>
      </c>
      <c r="F376" s="96">
        <f t="shared" si="37"/>
        <v>218.5</v>
      </c>
      <c r="H376" s="102">
        <f t="shared" si="45"/>
        <v>11.5</v>
      </c>
      <c r="J376" s="96">
        <v>230</v>
      </c>
    </row>
    <row r="377" spans="1:10" x14ac:dyDescent="0.2">
      <c r="A377" s="98">
        <v>7</v>
      </c>
      <c r="B377" s="115" t="s">
        <v>442</v>
      </c>
      <c r="C377" s="94">
        <v>1</v>
      </c>
      <c r="D377" s="94" t="s">
        <v>128</v>
      </c>
      <c r="E377" s="96">
        <f t="shared" si="44"/>
        <v>21.85</v>
      </c>
      <c r="F377" s="96">
        <f t="shared" si="37"/>
        <v>21.85</v>
      </c>
      <c r="H377" s="102">
        <f t="shared" si="45"/>
        <v>1.1500000000000001</v>
      </c>
      <c r="J377" s="96">
        <v>23</v>
      </c>
    </row>
    <row r="378" spans="1:10" ht="25.5" x14ac:dyDescent="0.2">
      <c r="A378" s="98">
        <v>8</v>
      </c>
      <c r="B378" s="114" t="s">
        <v>443</v>
      </c>
      <c r="C378" s="94">
        <v>1</v>
      </c>
      <c r="D378" s="94" t="s">
        <v>128</v>
      </c>
      <c r="E378" s="96">
        <f t="shared" si="44"/>
        <v>928.625</v>
      </c>
      <c r="F378" s="96">
        <f t="shared" si="37"/>
        <v>928.625</v>
      </c>
      <c r="H378" s="102">
        <f t="shared" si="45"/>
        <v>48.875</v>
      </c>
      <c r="J378" s="96">
        <v>977.5</v>
      </c>
    </row>
    <row r="379" spans="1:10" x14ac:dyDescent="0.2">
      <c r="A379" s="98">
        <v>9</v>
      </c>
      <c r="B379" s="114" t="s">
        <v>444</v>
      </c>
      <c r="C379" s="94">
        <v>1</v>
      </c>
      <c r="D379" s="94" t="s">
        <v>128</v>
      </c>
      <c r="E379" s="96">
        <f t="shared" si="44"/>
        <v>109.25</v>
      </c>
      <c r="F379" s="96">
        <f t="shared" si="37"/>
        <v>109.25</v>
      </c>
      <c r="H379" s="102">
        <f t="shared" si="45"/>
        <v>5.75</v>
      </c>
      <c r="J379" s="96">
        <v>115</v>
      </c>
    </row>
    <row r="380" spans="1:10" x14ac:dyDescent="0.2">
      <c r="A380" s="213" t="s">
        <v>445</v>
      </c>
      <c r="B380" s="213"/>
      <c r="C380" s="213"/>
      <c r="D380" s="213"/>
      <c r="E380" s="213"/>
      <c r="F380" s="213"/>
      <c r="H380" s="101"/>
      <c r="J380" s="18"/>
    </row>
    <row r="381" spans="1:10" x14ac:dyDescent="0.2">
      <c r="A381" s="94">
        <v>10</v>
      </c>
      <c r="B381" s="100" t="s">
        <v>446</v>
      </c>
      <c r="C381" s="94">
        <v>1</v>
      </c>
      <c r="D381" s="94" t="s">
        <v>128</v>
      </c>
      <c r="E381" s="96">
        <f t="shared" ref="E381:E393" si="46">J381-H381</f>
        <v>207.57499999999999</v>
      </c>
      <c r="F381" s="96">
        <f t="shared" si="37"/>
        <v>207.57499999999999</v>
      </c>
      <c r="H381" s="102">
        <f t="shared" ref="H381:H393" si="47">(J381*H$3)</f>
        <v>10.925000000000001</v>
      </c>
      <c r="J381" s="96">
        <v>218.5</v>
      </c>
    </row>
    <row r="382" spans="1:10" x14ac:dyDescent="0.2">
      <c r="A382" s="98">
        <v>11</v>
      </c>
      <c r="B382" s="100" t="s">
        <v>447</v>
      </c>
      <c r="C382" s="94">
        <v>1</v>
      </c>
      <c r="D382" s="94" t="s">
        <v>128</v>
      </c>
      <c r="E382" s="96">
        <f t="shared" si="46"/>
        <v>131.1</v>
      </c>
      <c r="F382" s="96">
        <f t="shared" si="37"/>
        <v>131.1</v>
      </c>
      <c r="H382" s="102">
        <f t="shared" si="47"/>
        <v>6.9</v>
      </c>
      <c r="J382" s="96">
        <v>138</v>
      </c>
    </row>
    <row r="383" spans="1:10" x14ac:dyDescent="0.2">
      <c r="A383" s="98">
        <v>12</v>
      </c>
      <c r="B383" s="95" t="s">
        <v>448</v>
      </c>
      <c r="C383" s="94">
        <v>1</v>
      </c>
      <c r="D383" s="94" t="s">
        <v>128</v>
      </c>
      <c r="E383" s="96">
        <f t="shared" si="46"/>
        <v>163.875</v>
      </c>
      <c r="F383" s="96">
        <f t="shared" si="37"/>
        <v>163.875</v>
      </c>
      <c r="H383" s="102">
        <f t="shared" si="47"/>
        <v>8.625</v>
      </c>
      <c r="J383" s="96">
        <v>172.5</v>
      </c>
    </row>
    <row r="384" spans="1:10" x14ac:dyDescent="0.2">
      <c r="A384" s="98">
        <v>13</v>
      </c>
      <c r="B384" s="100" t="s">
        <v>449</v>
      </c>
      <c r="C384" s="94">
        <v>1</v>
      </c>
      <c r="D384" s="94" t="s">
        <v>128</v>
      </c>
      <c r="E384" s="96">
        <f t="shared" si="46"/>
        <v>5.4625000000000004</v>
      </c>
      <c r="F384" s="96">
        <f t="shared" si="37"/>
        <v>5.4625000000000004</v>
      </c>
      <c r="H384" s="102">
        <f t="shared" si="47"/>
        <v>0.28750000000000003</v>
      </c>
      <c r="J384" s="96">
        <v>5.75</v>
      </c>
    </row>
    <row r="385" spans="1:10" ht="36.75" customHeight="1" x14ac:dyDescent="0.2">
      <c r="A385" s="98">
        <v>14</v>
      </c>
      <c r="B385" s="100" t="s">
        <v>450</v>
      </c>
      <c r="C385" s="94">
        <v>1</v>
      </c>
      <c r="D385" s="94" t="s">
        <v>128</v>
      </c>
      <c r="E385" s="96">
        <f t="shared" si="46"/>
        <v>54.625</v>
      </c>
      <c r="F385" s="96">
        <f t="shared" si="37"/>
        <v>54.625</v>
      </c>
      <c r="H385" s="102">
        <f t="shared" si="47"/>
        <v>2.875</v>
      </c>
      <c r="J385" s="96">
        <v>57.5</v>
      </c>
    </row>
    <row r="386" spans="1:10" x14ac:dyDescent="0.2">
      <c r="A386" s="98">
        <v>15</v>
      </c>
      <c r="B386" s="100" t="s">
        <v>451</v>
      </c>
      <c r="C386" s="94">
        <v>1</v>
      </c>
      <c r="D386" s="94" t="s">
        <v>128</v>
      </c>
      <c r="E386" s="96">
        <f t="shared" si="46"/>
        <v>21.85</v>
      </c>
      <c r="F386" s="96">
        <f t="shared" si="37"/>
        <v>21.85</v>
      </c>
      <c r="H386" s="102">
        <f t="shared" si="47"/>
        <v>1.1500000000000001</v>
      </c>
      <c r="J386" s="96">
        <v>23</v>
      </c>
    </row>
    <row r="387" spans="1:10" ht="25.5" x14ac:dyDescent="0.2">
      <c r="A387" s="98">
        <v>16</v>
      </c>
      <c r="B387" s="100" t="s">
        <v>452</v>
      </c>
      <c r="C387" s="94">
        <v>1</v>
      </c>
      <c r="D387" s="94" t="s">
        <v>128</v>
      </c>
      <c r="E387" s="96">
        <f t="shared" si="46"/>
        <v>437</v>
      </c>
      <c r="F387" s="96">
        <f t="shared" si="37"/>
        <v>437</v>
      </c>
      <c r="H387" s="102">
        <f t="shared" si="47"/>
        <v>23</v>
      </c>
      <c r="J387" s="96">
        <v>460</v>
      </c>
    </row>
    <row r="388" spans="1:10" ht="25.5" x14ac:dyDescent="0.2">
      <c r="A388" s="98">
        <v>17</v>
      </c>
      <c r="B388" s="100" t="s">
        <v>453</v>
      </c>
      <c r="C388" s="94">
        <v>1</v>
      </c>
      <c r="D388" s="94" t="s">
        <v>128</v>
      </c>
      <c r="E388" s="96">
        <f t="shared" si="46"/>
        <v>218.5</v>
      </c>
      <c r="F388" s="96">
        <f t="shared" si="37"/>
        <v>218.5</v>
      </c>
      <c r="H388" s="102">
        <f t="shared" si="47"/>
        <v>11.5</v>
      </c>
      <c r="J388" s="96">
        <v>230</v>
      </c>
    </row>
    <row r="389" spans="1:10" x14ac:dyDescent="0.2">
      <c r="A389" s="98">
        <v>18</v>
      </c>
      <c r="B389" s="100" t="s">
        <v>454</v>
      </c>
      <c r="C389" s="94">
        <v>1</v>
      </c>
      <c r="D389" s="94" t="s">
        <v>128</v>
      </c>
      <c r="E389" s="96">
        <f t="shared" si="46"/>
        <v>207.57499999999999</v>
      </c>
      <c r="F389" s="96">
        <f t="shared" si="37"/>
        <v>207.57499999999999</v>
      </c>
      <c r="H389" s="102">
        <f t="shared" si="47"/>
        <v>10.925000000000001</v>
      </c>
      <c r="J389" s="96">
        <v>218.5</v>
      </c>
    </row>
    <row r="390" spans="1:10" x14ac:dyDescent="0.2">
      <c r="A390" s="98">
        <v>19</v>
      </c>
      <c r="B390" s="95" t="s">
        <v>455</v>
      </c>
      <c r="C390" s="94">
        <v>1</v>
      </c>
      <c r="D390" s="94" t="s">
        <v>128</v>
      </c>
      <c r="E390" s="96">
        <f t="shared" si="46"/>
        <v>163.875</v>
      </c>
      <c r="F390" s="96">
        <f t="shared" si="37"/>
        <v>163.875</v>
      </c>
      <c r="H390" s="102">
        <f t="shared" si="47"/>
        <v>8.625</v>
      </c>
      <c r="J390" s="96">
        <v>172.5</v>
      </c>
    </row>
    <row r="391" spans="1:10" ht="25.5" x14ac:dyDescent="0.2">
      <c r="A391" s="98">
        <v>20</v>
      </c>
      <c r="B391" s="100" t="s">
        <v>456</v>
      </c>
      <c r="C391" s="94">
        <v>1</v>
      </c>
      <c r="D391" s="94" t="s">
        <v>128</v>
      </c>
      <c r="E391" s="96">
        <f t="shared" si="46"/>
        <v>1092.5</v>
      </c>
      <c r="F391" s="96">
        <f t="shared" ref="F391:F454" si="48">C391*E391</f>
        <v>1092.5</v>
      </c>
      <c r="H391" s="102">
        <f t="shared" si="47"/>
        <v>57.5</v>
      </c>
      <c r="J391" s="96">
        <v>1150</v>
      </c>
    </row>
    <row r="392" spans="1:10" ht="25.5" x14ac:dyDescent="0.2">
      <c r="A392" s="98">
        <v>21</v>
      </c>
      <c r="B392" s="100" t="s">
        <v>457</v>
      </c>
      <c r="C392" s="94">
        <v>1</v>
      </c>
      <c r="D392" s="94" t="s">
        <v>128</v>
      </c>
      <c r="E392" s="96">
        <f t="shared" si="46"/>
        <v>874</v>
      </c>
      <c r="F392" s="96">
        <f t="shared" si="48"/>
        <v>874</v>
      </c>
      <c r="H392" s="102">
        <f t="shared" si="47"/>
        <v>46</v>
      </c>
      <c r="J392" s="96">
        <v>920</v>
      </c>
    </row>
    <row r="393" spans="1:10" ht="30" customHeight="1" x14ac:dyDescent="0.2">
      <c r="A393" s="98">
        <v>22</v>
      </c>
      <c r="B393" s="100" t="s">
        <v>458</v>
      </c>
      <c r="C393" s="94">
        <v>1</v>
      </c>
      <c r="D393" s="94" t="s">
        <v>128</v>
      </c>
      <c r="E393" s="96">
        <f t="shared" si="46"/>
        <v>65.55</v>
      </c>
      <c r="F393" s="96">
        <f t="shared" si="48"/>
        <v>65.55</v>
      </c>
      <c r="H393" s="102">
        <f t="shared" si="47"/>
        <v>3.45</v>
      </c>
      <c r="J393" s="96">
        <v>69</v>
      </c>
    </row>
    <row r="394" spans="1:10" x14ac:dyDescent="0.2">
      <c r="A394" s="213" t="s">
        <v>459</v>
      </c>
      <c r="B394" s="213"/>
      <c r="C394" s="213"/>
      <c r="D394" s="213"/>
      <c r="E394" s="213"/>
      <c r="F394" s="213"/>
      <c r="H394" s="101"/>
      <c r="J394" s="18"/>
    </row>
    <row r="395" spans="1:10" x14ac:dyDescent="0.2">
      <c r="A395" s="94">
        <v>23</v>
      </c>
      <c r="B395" s="100" t="s">
        <v>460</v>
      </c>
      <c r="C395" s="94">
        <v>1</v>
      </c>
      <c r="D395" s="94" t="s">
        <v>128</v>
      </c>
      <c r="E395" s="96">
        <f t="shared" ref="E395:E402" si="49">J395-H395</f>
        <v>207.57499999999999</v>
      </c>
      <c r="F395" s="96">
        <f t="shared" si="48"/>
        <v>207.57499999999999</v>
      </c>
      <c r="H395" s="102">
        <f t="shared" ref="H395:H402" si="50">(J395*H$3)</f>
        <v>10.925000000000001</v>
      </c>
      <c r="J395" s="96">
        <v>218.5</v>
      </c>
    </row>
    <row r="396" spans="1:10" x14ac:dyDescent="0.2">
      <c r="A396" s="98">
        <v>24</v>
      </c>
      <c r="B396" s="100" t="s">
        <v>438</v>
      </c>
      <c r="C396" s="94">
        <v>1</v>
      </c>
      <c r="D396" s="94" t="s">
        <v>128</v>
      </c>
      <c r="E396" s="96">
        <f t="shared" si="49"/>
        <v>131.1</v>
      </c>
      <c r="F396" s="96">
        <f t="shared" si="48"/>
        <v>131.1</v>
      </c>
      <c r="H396" s="102">
        <f t="shared" si="50"/>
        <v>6.9</v>
      </c>
      <c r="J396" s="96">
        <v>138</v>
      </c>
    </row>
    <row r="397" spans="1:10" x14ac:dyDescent="0.2">
      <c r="A397" s="98">
        <v>25</v>
      </c>
      <c r="B397" s="100" t="s">
        <v>461</v>
      </c>
      <c r="C397" s="94">
        <v>1</v>
      </c>
      <c r="D397" s="94" t="s">
        <v>128</v>
      </c>
      <c r="E397" s="96">
        <f t="shared" si="49"/>
        <v>163.875</v>
      </c>
      <c r="F397" s="96">
        <f t="shared" si="48"/>
        <v>163.875</v>
      </c>
      <c r="H397" s="102">
        <f t="shared" si="50"/>
        <v>8.625</v>
      </c>
      <c r="J397" s="96">
        <v>172.5</v>
      </c>
    </row>
    <row r="398" spans="1:10" x14ac:dyDescent="0.2">
      <c r="A398" s="98">
        <v>26</v>
      </c>
      <c r="B398" s="100" t="s">
        <v>462</v>
      </c>
      <c r="C398" s="94">
        <v>1</v>
      </c>
      <c r="D398" s="94" t="s">
        <v>128</v>
      </c>
      <c r="E398" s="96">
        <f t="shared" si="49"/>
        <v>5.4625000000000004</v>
      </c>
      <c r="F398" s="96">
        <f t="shared" si="48"/>
        <v>5.4625000000000004</v>
      </c>
      <c r="H398" s="102">
        <f t="shared" si="50"/>
        <v>0.28750000000000003</v>
      </c>
      <c r="J398" s="96">
        <v>5.75</v>
      </c>
    </row>
    <row r="399" spans="1:10" x14ac:dyDescent="0.2">
      <c r="A399" s="98">
        <v>27</v>
      </c>
      <c r="B399" s="100" t="s">
        <v>425</v>
      </c>
      <c r="C399" s="94">
        <v>1</v>
      </c>
      <c r="D399" s="94" t="s">
        <v>128</v>
      </c>
      <c r="E399" s="96">
        <f t="shared" si="49"/>
        <v>163.875</v>
      </c>
      <c r="F399" s="96">
        <f t="shared" si="48"/>
        <v>163.875</v>
      </c>
      <c r="H399" s="102">
        <f t="shared" si="50"/>
        <v>8.625</v>
      </c>
      <c r="J399" s="96">
        <v>172.5</v>
      </c>
    </row>
    <row r="400" spans="1:10" ht="25.5" x14ac:dyDescent="0.2">
      <c r="A400" s="98">
        <v>28</v>
      </c>
      <c r="B400" s="100" t="s">
        <v>463</v>
      </c>
      <c r="C400" s="94">
        <v>1</v>
      </c>
      <c r="D400" s="94" t="s">
        <v>128</v>
      </c>
      <c r="E400" s="96">
        <f t="shared" si="49"/>
        <v>218.5</v>
      </c>
      <c r="F400" s="96">
        <f t="shared" si="48"/>
        <v>218.5</v>
      </c>
      <c r="H400" s="102">
        <f t="shared" si="50"/>
        <v>11.5</v>
      </c>
      <c r="J400" s="96">
        <v>230</v>
      </c>
    </row>
    <row r="401" spans="1:14" x14ac:dyDescent="0.2">
      <c r="A401" s="98">
        <v>29</v>
      </c>
      <c r="B401" s="100" t="s">
        <v>442</v>
      </c>
      <c r="C401" s="94">
        <v>1</v>
      </c>
      <c r="D401" s="94" t="s">
        <v>128</v>
      </c>
      <c r="E401" s="96">
        <f t="shared" si="49"/>
        <v>21.85</v>
      </c>
      <c r="F401" s="96">
        <f t="shared" si="48"/>
        <v>21.85</v>
      </c>
      <c r="H401" s="102">
        <f t="shared" si="50"/>
        <v>1.1500000000000001</v>
      </c>
      <c r="J401" s="96">
        <v>23</v>
      </c>
    </row>
    <row r="402" spans="1:14" ht="25.5" x14ac:dyDescent="0.2">
      <c r="A402" s="98">
        <v>30</v>
      </c>
      <c r="B402" s="100" t="s">
        <v>464</v>
      </c>
      <c r="C402" s="94">
        <v>1</v>
      </c>
      <c r="D402" s="94" t="s">
        <v>128</v>
      </c>
      <c r="E402" s="96">
        <f t="shared" si="49"/>
        <v>54.625</v>
      </c>
      <c r="F402" s="96">
        <f t="shared" si="48"/>
        <v>54.625</v>
      </c>
      <c r="H402" s="102">
        <f t="shared" si="50"/>
        <v>2.875</v>
      </c>
      <c r="J402" s="96">
        <v>57.5</v>
      </c>
    </row>
    <row r="403" spans="1:14" ht="15" customHeight="1" x14ac:dyDescent="0.2">
      <c r="A403" s="217" t="s">
        <v>465</v>
      </c>
      <c r="B403" s="217"/>
      <c r="C403" s="217"/>
      <c r="D403" s="217"/>
      <c r="E403" s="217"/>
      <c r="F403" s="217"/>
      <c r="G403" s="83" t="s">
        <v>131</v>
      </c>
      <c r="H403" s="101"/>
      <c r="J403" s="18"/>
      <c r="L403" s="91">
        <f>SUM(F405:F424)</f>
        <v>1229.68</v>
      </c>
      <c r="M403" s="91">
        <f>L403*M2</f>
        <v>184.452</v>
      </c>
      <c r="N403" s="91">
        <f>SUM(L403:M403)</f>
        <v>1414.1320000000001</v>
      </c>
    </row>
    <row r="404" spans="1:14" ht="15" customHeight="1" x14ac:dyDescent="0.2">
      <c r="A404" s="213" t="s">
        <v>466</v>
      </c>
      <c r="B404" s="213"/>
      <c r="C404" s="213"/>
      <c r="D404" s="213"/>
      <c r="E404" s="213"/>
      <c r="F404" s="213"/>
      <c r="H404" s="101"/>
      <c r="J404" s="18"/>
    </row>
    <row r="405" spans="1:14" x14ac:dyDescent="0.2">
      <c r="A405" s="94">
        <v>1</v>
      </c>
      <c r="B405" s="114" t="s">
        <v>140</v>
      </c>
      <c r="C405" s="94">
        <v>1</v>
      </c>
      <c r="D405" s="94" t="s">
        <v>128</v>
      </c>
      <c r="E405" s="96">
        <f t="shared" ref="E405:E424" si="51">J405-H405</f>
        <v>14.202499999999999</v>
      </c>
      <c r="F405" s="96">
        <f t="shared" si="48"/>
        <v>14.202499999999999</v>
      </c>
      <c r="G405" s="124"/>
      <c r="H405" s="102">
        <f t="shared" ref="H405:H424" si="52">(J405*H$3)</f>
        <v>0.74750000000000005</v>
      </c>
      <c r="J405" s="96">
        <v>14.95</v>
      </c>
    </row>
    <row r="406" spans="1:14" x14ac:dyDescent="0.2">
      <c r="A406" s="98">
        <v>2</v>
      </c>
      <c r="B406" s="114" t="s">
        <v>141</v>
      </c>
      <c r="C406" s="94">
        <v>1</v>
      </c>
      <c r="D406" s="94" t="s">
        <v>128</v>
      </c>
      <c r="E406" s="96">
        <f t="shared" si="51"/>
        <v>5.4625000000000004</v>
      </c>
      <c r="F406" s="96">
        <f t="shared" si="48"/>
        <v>5.4625000000000004</v>
      </c>
      <c r="G406" s="124"/>
      <c r="H406" s="102">
        <f t="shared" si="52"/>
        <v>0.28750000000000003</v>
      </c>
      <c r="J406" s="96">
        <v>5.75</v>
      </c>
    </row>
    <row r="407" spans="1:14" x14ac:dyDescent="0.2">
      <c r="A407" s="98">
        <v>3</v>
      </c>
      <c r="B407" s="114" t="s">
        <v>174</v>
      </c>
      <c r="C407" s="94">
        <v>1</v>
      </c>
      <c r="D407" s="94" t="s">
        <v>128</v>
      </c>
      <c r="E407" s="96">
        <f t="shared" si="51"/>
        <v>5.4625000000000004</v>
      </c>
      <c r="F407" s="96">
        <f t="shared" si="48"/>
        <v>5.4625000000000004</v>
      </c>
      <c r="G407" s="124"/>
      <c r="H407" s="102">
        <f t="shared" si="52"/>
        <v>0.28750000000000003</v>
      </c>
      <c r="J407" s="96">
        <v>5.75</v>
      </c>
    </row>
    <row r="408" spans="1:14" x14ac:dyDescent="0.2">
      <c r="A408" s="98">
        <v>4</v>
      </c>
      <c r="B408" s="114" t="s">
        <v>200</v>
      </c>
      <c r="C408" s="94">
        <v>1</v>
      </c>
      <c r="D408" s="94" t="s">
        <v>128</v>
      </c>
      <c r="E408" s="96">
        <f t="shared" si="51"/>
        <v>14.202499999999999</v>
      </c>
      <c r="F408" s="96">
        <f t="shared" si="48"/>
        <v>14.202499999999999</v>
      </c>
      <c r="G408" s="124"/>
      <c r="H408" s="102">
        <f t="shared" si="52"/>
        <v>0.74750000000000005</v>
      </c>
      <c r="J408" s="96">
        <v>14.95</v>
      </c>
    </row>
    <row r="409" spans="1:14" x14ac:dyDescent="0.2">
      <c r="A409" s="98">
        <v>5</v>
      </c>
      <c r="B409" s="114" t="s">
        <v>155</v>
      </c>
      <c r="C409" s="94">
        <v>1</v>
      </c>
      <c r="D409" s="94" t="s">
        <v>128</v>
      </c>
      <c r="E409" s="96">
        <f t="shared" si="51"/>
        <v>16.387499999999999</v>
      </c>
      <c r="F409" s="96">
        <f t="shared" si="48"/>
        <v>16.387499999999999</v>
      </c>
      <c r="G409" s="124"/>
      <c r="H409" s="102">
        <f t="shared" si="52"/>
        <v>0.86250000000000004</v>
      </c>
      <c r="J409" s="96">
        <v>17.25</v>
      </c>
    </row>
    <row r="410" spans="1:14" ht="24" customHeight="1" x14ac:dyDescent="0.2">
      <c r="A410" s="98">
        <v>6</v>
      </c>
      <c r="B410" s="114" t="s">
        <v>201</v>
      </c>
      <c r="C410" s="94">
        <v>1</v>
      </c>
      <c r="D410" s="94" t="s">
        <v>128</v>
      </c>
      <c r="E410" s="96">
        <f t="shared" si="51"/>
        <v>21.85</v>
      </c>
      <c r="F410" s="96">
        <f t="shared" si="48"/>
        <v>21.85</v>
      </c>
      <c r="G410" s="124"/>
      <c r="H410" s="102">
        <f t="shared" si="52"/>
        <v>1.1500000000000001</v>
      </c>
      <c r="J410" s="96">
        <v>23</v>
      </c>
    </row>
    <row r="411" spans="1:14" x14ac:dyDescent="0.2">
      <c r="A411" s="98">
        <v>7</v>
      </c>
      <c r="B411" s="114" t="s">
        <v>202</v>
      </c>
      <c r="C411" s="94">
        <v>1</v>
      </c>
      <c r="D411" s="94" t="s">
        <v>128</v>
      </c>
      <c r="E411" s="96">
        <f t="shared" si="51"/>
        <v>10.925000000000001</v>
      </c>
      <c r="F411" s="96">
        <f t="shared" si="48"/>
        <v>10.925000000000001</v>
      </c>
      <c r="G411" s="124"/>
      <c r="H411" s="102">
        <f t="shared" si="52"/>
        <v>0.57500000000000007</v>
      </c>
      <c r="J411" s="96">
        <v>11.5</v>
      </c>
    </row>
    <row r="412" spans="1:14" x14ac:dyDescent="0.2">
      <c r="A412" s="98">
        <v>8</v>
      </c>
      <c r="B412" s="120" t="s">
        <v>203</v>
      </c>
      <c r="C412" s="94">
        <v>1</v>
      </c>
      <c r="D412" s="94" t="s">
        <v>128</v>
      </c>
      <c r="E412" s="96">
        <f t="shared" si="51"/>
        <v>10.925000000000001</v>
      </c>
      <c r="F412" s="96">
        <f t="shared" si="48"/>
        <v>10.925000000000001</v>
      </c>
      <c r="G412" s="124"/>
      <c r="H412" s="102">
        <f t="shared" si="52"/>
        <v>0.57500000000000007</v>
      </c>
      <c r="J412" s="96">
        <v>11.5</v>
      </c>
    </row>
    <row r="413" spans="1:14" ht="25.5" x14ac:dyDescent="0.2">
      <c r="A413" s="98">
        <v>9</v>
      </c>
      <c r="B413" s="120" t="s">
        <v>467</v>
      </c>
      <c r="C413" s="94">
        <v>1</v>
      </c>
      <c r="D413" s="94" t="s">
        <v>128</v>
      </c>
      <c r="E413" s="96">
        <f t="shared" si="51"/>
        <v>54.625</v>
      </c>
      <c r="F413" s="96">
        <f t="shared" si="48"/>
        <v>54.625</v>
      </c>
      <c r="G413" s="124"/>
      <c r="H413" s="102">
        <f t="shared" si="52"/>
        <v>2.875</v>
      </c>
      <c r="J413" s="96">
        <v>57.5</v>
      </c>
    </row>
    <row r="414" spans="1:14" ht="16.5" customHeight="1" x14ac:dyDescent="0.2">
      <c r="A414" s="98">
        <v>10</v>
      </c>
      <c r="B414" s="114" t="s">
        <v>468</v>
      </c>
      <c r="C414" s="94">
        <v>1</v>
      </c>
      <c r="D414" s="94" t="s">
        <v>128</v>
      </c>
      <c r="E414" s="96">
        <f t="shared" si="51"/>
        <v>218.5</v>
      </c>
      <c r="F414" s="96">
        <f t="shared" si="48"/>
        <v>218.5</v>
      </c>
      <c r="G414" s="124"/>
      <c r="H414" s="102">
        <f t="shared" si="52"/>
        <v>11.5</v>
      </c>
      <c r="J414" s="96">
        <v>230</v>
      </c>
      <c r="K414" s="18">
        <v>250</v>
      </c>
    </row>
    <row r="415" spans="1:14" x14ac:dyDescent="0.2">
      <c r="A415" s="98">
        <v>11</v>
      </c>
      <c r="B415" s="114" t="s">
        <v>469</v>
      </c>
      <c r="C415" s="94">
        <v>1</v>
      </c>
      <c r="D415" s="94" t="s">
        <v>128</v>
      </c>
      <c r="E415" s="96">
        <f t="shared" si="51"/>
        <v>10.925000000000001</v>
      </c>
      <c r="F415" s="96">
        <f t="shared" si="48"/>
        <v>10.925000000000001</v>
      </c>
      <c r="G415" s="124"/>
      <c r="H415" s="102">
        <f t="shared" si="52"/>
        <v>0.57500000000000007</v>
      </c>
      <c r="J415" s="96">
        <v>11.5</v>
      </c>
    </row>
    <row r="416" spans="1:14" ht="25.5" x14ac:dyDescent="0.2">
      <c r="A416" s="98">
        <v>12</v>
      </c>
      <c r="B416" s="114" t="s">
        <v>470</v>
      </c>
      <c r="C416" s="94">
        <v>1</v>
      </c>
      <c r="D416" s="94" t="s">
        <v>128</v>
      </c>
      <c r="E416" s="96">
        <f t="shared" si="51"/>
        <v>174.8</v>
      </c>
      <c r="F416" s="96">
        <f t="shared" si="48"/>
        <v>174.8</v>
      </c>
      <c r="G416" s="124"/>
      <c r="H416" s="102">
        <f t="shared" si="52"/>
        <v>9.2000000000000011</v>
      </c>
      <c r="J416" s="96">
        <v>184</v>
      </c>
    </row>
    <row r="417" spans="1:10" x14ac:dyDescent="0.2">
      <c r="A417" s="98">
        <v>13</v>
      </c>
      <c r="B417" s="114" t="s">
        <v>471</v>
      </c>
      <c r="C417" s="94">
        <v>1</v>
      </c>
      <c r="D417" s="94" t="s">
        <v>128</v>
      </c>
      <c r="E417" s="96">
        <f t="shared" si="51"/>
        <v>32.774999999999999</v>
      </c>
      <c r="F417" s="96">
        <f t="shared" si="48"/>
        <v>32.774999999999999</v>
      </c>
      <c r="G417" s="124"/>
      <c r="H417" s="102">
        <f t="shared" si="52"/>
        <v>1.7250000000000001</v>
      </c>
      <c r="J417" s="96">
        <v>34.5</v>
      </c>
    </row>
    <row r="418" spans="1:10" x14ac:dyDescent="0.2">
      <c r="A418" s="98">
        <v>14</v>
      </c>
      <c r="B418" s="114" t="s">
        <v>472</v>
      </c>
      <c r="C418" s="94">
        <v>1</v>
      </c>
      <c r="D418" s="94" t="s">
        <v>128</v>
      </c>
      <c r="E418" s="96">
        <f t="shared" si="51"/>
        <v>54.625</v>
      </c>
      <c r="F418" s="96">
        <f t="shared" si="48"/>
        <v>54.625</v>
      </c>
      <c r="G418" s="124"/>
      <c r="H418" s="102">
        <f t="shared" si="52"/>
        <v>2.875</v>
      </c>
      <c r="J418" s="96">
        <v>57.5</v>
      </c>
    </row>
    <row r="419" spans="1:10" x14ac:dyDescent="0.2">
      <c r="A419" s="98">
        <v>15</v>
      </c>
      <c r="B419" s="114" t="s">
        <v>473</v>
      </c>
      <c r="C419" s="94">
        <v>1</v>
      </c>
      <c r="D419" s="94" t="s">
        <v>128</v>
      </c>
      <c r="E419" s="96">
        <f t="shared" si="51"/>
        <v>98.325000000000003</v>
      </c>
      <c r="F419" s="96">
        <f t="shared" si="48"/>
        <v>98.325000000000003</v>
      </c>
      <c r="G419" s="124"/>
      <c r="H419" s="102">
        <f t="shared" si="52"/>
        <v>5.1750000000000007</v>
      </c>
      <c r="J419" s="96">
        <v>103.5</v>
      </c>
    </row>
    <row r="420" spans="1:10" x14ac:dyDescent="0.2">
      <c r="A420" s="98">
        <v>16</v>
      </c>
      <c r="B420" s="114" t="s">
        <v>474</v>
      </c>
      <c r="C420" s="94">
        <v>1</v>
      </c>
      <c r="D420" s="94" t="s">
        <v>128</v>
      </c>
      <c r="E420" s="96">
        <f t="shared" si="51"/>
        <v>142.02500000000001</v>
      </c>
      <c r="F420" s="96">
        <f t="shared" si="48"/>
        <v>142.02500000000001</v>
      </c>
      <c r="G420" s="124"/>
      <c r="H420" s="102">
        <f t="shared" si="52"/>
        <v>7.4750000000000005</v>
      </c>
      <c r="J420" s="96">
        <v>149.5</v>
      </c>
    </row>
    <row r="421" spans="1:10" x14ac:dyDescent="0.2">
      <c r="A421" s="98">
        <v>17</v>
      </c>
      <c r="B421" s="114" t="s">
        <v>475</v>
      </c>
      <c r="C421" s="94">
        <v>1</v>
      </c>
      <c r="D421" s="94" t="s">
        <v>128</v>
      </c>
      <c r="E421" s="96">
        <f t="shared" si="51"/>
        <v>38.237499999999997</v>
      </c>
      <c r="F421" s="96">
        <f t="shared" si="48"/>
        <v>38.237499999999997</v>
      </c>
      <c r="G421" s="124"/>
      <c r="H421" s="102">
        <f t="shared" si="52"/>
        <v>2.0125000000000002</v>
      </c>
      <c r="J421" s="96">
        <v>40.25</v>
      </c>
    </row>
    <row r="422" spans="1:10" x14ac:dyDescent="0.2">
      <c r="A422" s="98">
        <v>18</v>
      </c>
      <c r="B422" s="114" t="s">
        <v>476</v>
      </c>
      <c r="C422" s="94">
        <v>1</v>
      </c>
      <c r="D422" s="94" t="s">
        <v>128</v>
      </c>
      <c r="E422" s="96">
        <f t="shared" si="51"/>
        <v>49.162500000000001</v>
      </c>
      <c r="F422" s="96">
        <f t="shared" si="48"/>
        <v>49.162500000000001</v>
      </c>
      <c r="G422" s="124"/>
      <c r="H422" s="102">
        <f t="shared" si="52"/>
        <v>2.5875000000000004</v>
      </c>
      <c r="J422" s="96">
        <v>51.75</v>
      </c>
    </row>
    <row r="423" spans="1:10" x14ac:dyDescent="0.2">
      <c r="A423" s="98">
        <v>19</v>
      </c>
      <c r="B423" s="114" t="s">
        <v>477</v>
      </c>
      <c r="C423" s="94">
        <v>1</v>
      </c>
      <c r="D423" s="94" t="s">
        <v>128</v>
      </c>
      <c r="E423" s="96">
        <f t="shared" si="51"/>
        <v>114.71250000000001</v>
      </c>
      <c r="F423" s="96">
        <f t="shared" si="48"/>
        <v>114.71250000000001</v>
      </c>
      <c r="G423" s="124"/>
      <c r="H423" s="102">
        <f t="shared" si="52"/>
        <v>6.0375000000000005</v>
      </c>
      <c r="J423" s="96">
        <v>120.75</v>
      </c>
    </row>
    <row r="424" spans="1:10" x14ac:dyDescent="0.2">
      <c r="A424" s="98">
        <v>20</v>
      </c>
      <c r="B424" s="114" t="s">
        <v>478</v>
      </c>
      <c r="C424" s="94">
        <v>1</v>
      </c>
      <c r="D424" s="94" t="s">
        <v>128</v>
      </c>
      <c r="E424" s="96">
        <f t="shared" si="51"/>
        <v>141.55000000000001</v>
      </c>
      <c r="F424" s="96">
        <f t="shared" si="48"/>
        <v>141.55000000000001</v>
      </c>
      <c r="G424" s="124"/>
      <c r="H424" s="102">
        <f t="shared" si="52"/>
        <v>7.45</v>
      </c>
      <c r="J424" s="96">
        <v>149</v>
      </c>
    </row>
    <row r="425" spans="1:10" ht="15" customHeight="1" x14ac:dyDescent="0.2">
      <c r="A425" s="213" t="s">
        <v>479</v>
      </c>
      <c r="B425" s="213"/>
      <c r="C425" s="213"/>
      <c r="D425" s="213"/>
      <c r="E425" s="213"/>
      <c r="F425" s="213"/>
      <c r="H425" s="101"/>
      <c r="J425" s="18"/>
    </row>
    <row r="426" spans="1:10" x14ac:dyDescent="0.2">
      <c r="A426" s="94">
        <v>21</v>
      </c>
      <c r="B426" s="100" t="s">
        <v>140</v>
      </c>
      <c r="C426" s="94">
        <v>1</v>
      </c>
      <c r="D426" s="94" t="s">
        <v>128</v>
      </c>
      <c r="E426" s="96">
        <f t="shared" ref="E426:E434" si="53">J426-H426</f>
        <v>14.202499999999999</v>
      </c>
      <c r="F426" s="96">
        <f t="shared" si="48"/>
        <v>14.202499999999999</v>
      </c>
      <c r="H426" s="102">
        <f t="shared" ref="H426:H434" si="54">(J426*H$3)</f>
        <v>0.74750000000000005</v>
      </c>
      <c r="J426" s="96">
        <v>14.95</v>
      </c>
    </row>
    <row r="427" spans="1:10" x14ac:dyDescent="0.2">
      <c r="A427" s="98">
        <v>22</v>
      </c>
      <c r="B427" s="100" t="s">
        <v>141</v>
      </c>
      <c r="C427" s="94">
        <v>1</v>
      </c>
      <c r="D427" s="94" t="s">
        <v>128</v>
      </c>
      <c r="E427" s="96">
        <f t="shared" si="53"/>
        <v>5.4625000000000004</v>
      </c>
      <c r="F427" s="96">
        <f t="shared" si="48"/>
        <v>5.4625000000000004</v>
      </c>
      <c r="H427" s="102">
        <f t="shared" si="54"/>
        <v>0.28750000000000003</v>
      </c>
      <c r="J427" s="96">
        <v>5.75</v>
      </c>
    </row>
    <row r="428" spans="1:10" x14ac:dyDescent="0.2">
      <c r="A428" s="98">
        <v>23</v>
      </c>
      <c r="B428" s="100" t="s">
        <v>480</v>
      </c>
      <c r="C428" s="94">
        <v>1</v>
      </c>
      <c r="D428" s="94" t="s">
        <v>128</v>
      </c>
      <c r="E428" s="96">
        <f t="shared" si="53"/>
        <v>14.202499999999999</v>
      </c>
      <c r="F428" s="96">
        <f t="shared" si="48"/>
        <v>14.202499999999999</v>
      </c>
      <c r="H428" s="102">
        <f t="shared" si="54"/>
        <v>0.74750000000000005</v>
      </c>
      <c r="J428" s="96">
        <v>14.95</v>
      </c>
    </row>
    <row r="429" spans="1:10" x14ac:dyDescent="0.2">
      <c r="A429" s="98">
        <v>24</v>
      </c>
      <c r="B429" s="100" t="s">
        <v>481</v>
      </c>
      <c r="C429" s="94">
        <v>1</v>
      </c>
      <c r="D429" s="94" t="s">
        <v>128</v>
      </c>
      <c r="E429" s="96">
        <f t="shared" si="53"/>
        <v>5.4625000000000004</v>
      </c>
      <c r="F429" s="96">
        <f t="shared" si="48"/>
        <v>5.4625000000000004</v>
      </c>
      <c r="H429" s="102">
        <f t="shared" si="54"/>
        <v>0.28750000000000003</v>
      </c>
      <c r="J429" s="96">
        <v>5.75</v>
      </c>
    </row>
    <row r="430" spans="1:10" x14ac:dyDescent="0.2">
      <c r="A430" s="98">
        <v>25</v>
      </c>
      <c r="B430" s="100" t="s">
        <v>482</v>
      </c>
      <c r="C430" s="94">
        <v>1</v>
      </c>
      <c r="D430" s="94" t="s">
        <v>128</v>
      </c>
      <c r="E430" s="96">
        <f t="shared" si="53"/>
        <v>10.925000000000001</v>
      </c>
      <c r="F430" s="96">
        <f t="shared" si="48"/>
        <v>10.925000000000001</v>
      </c>
      <c r="H430" s="102">
        <f t="shared" si="54"/>
        <v>0.57500000000000007</v>
      </c>
      <c r="J430" s="96">
        <v>11.5</v>
      </c>
    </row>
    <row r="431" spans="1:10" x14ac:dyDescent="0.2">
      <c r="A431" s="98">
        <v>26</v>
      </c>
      <c r="B431" s="100" t="s">
        <v>483</v>
      </c>
      <c r="C431" s="94">
        <v>1</v>
      </c>
      <c r="D431" s="94" t="s">
        <v>128</v>
      </c>
      <c r="E431" s="96">
        <f t="shared" si="53"/>
        <v>21.85</v>
      </c>
      <c r="F431" s="96">
        <f t="shared" si="48"/>
        <v>21.85</v>
      </c>
      <c r="H431" s="102">
        <f t="shared" si="54"/>
        <v>1.1500000000000001</v>
      </c>
      <c r="J431" s="96">
        <v>23</v>
      </c>
    </row>
    <row r="432" spans="1:10" x14ac:dyDescent="0.2">
      <c r="A432" s="98">
        <v>27</v>
      </c>
      <c r="B432" s="100" t="s">
        <v>484</v>
      </c>
      <c r="C432" s="94">
        <v>1</v>
      </c>
      <c r="D432" s="94" t="s">
        <v>128</v>
      </c>
      <c r="E432" s="96">
        <f t="shared" si="53"/>
        <v>21.85</v>
      </c>
      <c r="F432" s="96">
        <f t="shared" si="48"/>
        <v>21.85</v>
      </c>
      <c r="H432" s="102">
        <f t="shared" si="54"/>
        <v>1.1500000000000001</v>
      </c>
      <c r="J432" s="96">
        <v>23</v>
      </c>
    </row>
    <row r="433" spans="1:14" x14ac:dyDescent="0.2">
      <c r="A433" s="98">
        <v>28</v>
      </c>
      <c r="B433" s="100" t="s">
        <v>223</v>
      </c>
      <c r="C433" s="94">
        <v>1</v>
      </c>
      <c r="D433" s="94" t="s">
        <v>128</v>
      </c>
      <c r="E433" s="96">
        <f t="shared" si="53"/>
        <v>16.387499999999999</v>
      </c>
      <c r="F433" s="96">
        <f t="shared" si="48"/>
        <v>16.387499999999999</v>
      </c>
      <c r="H433" s="102">
        <f t="shared" si="54"/>
        <v>0.86250000000000004</v>
      </c>
      <c r="J433" s="96">
        <v>17.25</v>
      </c>
    </row>
    <row r="434" spans="1:14" x14ac:dyDescent="0.2">
      <c r="A434" s="98">
        <v>29</v>
      </c>
      <c r="B434" s="100" t="s">
        <v>485</v>
      </c>
      <c r="C434" s="94">
        <v>1</v>
      </c>
      <c r="D434" s="94" t="s">
        <v>128</v>
      </c>
      <c r="E434" s="96">
        <f t="shared" si="53"/>
        <v>54.625</v>
      </c>
      <c r="F434" s="96">
        <f t="shared" si="48"/>
        <v>54.625</v>
      </c>
      <c r="H434" s="102">
        <f t="shared" si="54"/>
        <v>2.875</v>
      </c>
      <c r="J434" s="96">
        <v>57.5</v>
      </c>
    </row>
    <row r="435" spans="1:14" ht="15" customHeight="1" x14ac:dyDescent="0.2">
      <c r="A435" s="213" t="s">
        <v>486</v>
      </c>
      <c r="B435" s="213"/>
      <c r="C435" s="213"/>
      <c r="D435" s="213"/>
      <c r="E435" s="213"/>
      <c r="F435" s="213"/>
      <c r="H435" s="101"/>
      <c r="J435" s="18"/>
    </row>
    <row r="436" spans="1:14" x14ac:dyDescent="0.2">
      <c r="A436" s="94">
        <v>30</v>
      </c>
      <c r="B436" s="100" t="s">
        <v>140</v>
      </c>
      <c r="C436" s="94">
        <v>1</v>
      </c>
      <c r="D436" s="94" t="s">
        <v>128</v>
      </c>
      <c r="E436" s="96">
        <f t="shared" ref="E436:E441" si="55">J436-H436</f>
        <v>14.202499999999999</v>
      </c>
      <c r="F436" s="96">
        <f t="shared" si="48"/>
        <v>14.202499999999999</v>
      </c>
      <c r="H436" s="102">
        <f t="shared" ref="H436:H441" si="56">(J436*H$3)</f>
        <v>0.74750000000000005</v>
      </c>
      <c r="J436" s="96">
        <v>14.95</v>
      </c>
    </row>
    <row r="437" spans="1:14" x14ac:dyDescent="0.2">
      <c r="A437" s="98">
        <v>31</v>
      </c>
      <c r="B437" s="100" t="s">
        <v>141</v>
      </c>
      <c r="C437" s="94">
        <v>1</v>
      </c>
      <c r="D437" s="94" t="s">
        <v>128</v>
      </c>
      <c r="E437" s="96">
        <f t="shared" si="55"/>
        <v>5.4625000000000004</v>
      </c>
      <c r="F437" s="96">
        <f t="shared" si="48"/>
        <v>5.4625000000000004</v>
      </c>
      <c r="H437" s="102">
        <f t="shared" si="56"/>
        <v>0.28750000000000003</v>
      </c>
      <c r="J437" s="96">
        <v>5.75</v>
      </c>
    </row>
    <row r="438" spans="1:14" x14ac:dyDescent="0.2">
      <c r="A438" s="98">
        <v>32</v>
      </c>
      <c r="B438" s="100" t="s">
        <v>174</v>
      </c>
      <c r="C438" s="94">
        <v>1</v>
      </c>
      <c r="D438" s="94" t="s">
        <v>128</v>
      </c>
      <c r="E438" s="96">
        <f t="shared" si="55"/>
        <v>5.4625000000000004</v>
      </c>
      <c r="F438" s="96">
        <f t="shared" si="48"/>
        <v>5.4625000000000004</v>
      </c>
      <c r="H438" s="102">
        <f t="shared" si="56"/>
        <v>0.28750000000000003</v>
      </c>
      <c r="J438" s="96">
        <v>5.75</v>
      </c>
    </row>
    <row r="439" spans="1:14" x14ac:dyDescent="0.2">
      <c r="A439" s="98">
        <v>33</v>
      </c>
      <c r="B439" s="100" t="s">
        <v>200</v>
      </c>
      <c r="C439" s="94">
        <v>1</v>
      </c>
      <c r="D439" s="94" t="s">
        <v>128</v>
      </c>
      <c r="E439" s="96">
        <f t="shared" si="55"/>
        <v>14.202499999999999</v>
      </c>
      <c r="F439" s="96">
        <f t="shared" si="48"/>
        <v>14.202499999999999</v>
      </c>
      <c r="H439" s="102">
        <f t="shared" si="56"/>
        <v>0.74750000000000005</v>
      </c>
      <c r="J439" s="96">
        <v>14.95</v>
      </c>
    </row>
    <row r="440" spans="1:14" ht="24.75" customHeight="1" x14ac:dyDescent="0.2">
      <c r="A440" s="98">
        <v>34</v>
      </c>
      <c r="B440" s="100" t="s">
        <v>144</v>
      </c>
      <c r="C440" s="94">
        <v>1</v>
      </c>
      <c r="D440" s="94" t="s">
        <v>128</v>
      </c>
      <c r="E440" s="96">
        <f t="shared" si="55"/>
        <v>21.85</v>
      </c>
      <c r="F440" s="96">
        <f t="shared" si="48"/>
        <v>21.85</v>
      </c>
      <c r="H440" s="102">
        <f t="shared" si="56"/>
        <v>1.1500000000000001</v>
      </c>
      <c r="J440" s="96">
        <v>23</v>
      </c>
    </row>
    <row r="441" spans="1:14" x14ac:dyDescent="0.2">
      <c r="A441" s="98">
        <v>35</v>
      </c>
      <c r="B441" s="100" t="s">
        <v>411</v>
      </c>
      <c r="C441" s="94">
        <v>1</v>
      </c>
      <c r="D441" s="94" t="s">
        <v>128</v>
      </c>
      <c r="E441" s="96">
        <f t="shared" si="55"/>
        <v>10.925000000000001</v>
      </c>
      <c r="F441" s="96">
        <f t="shared" si="48"/>
        <v>10.925000000000001</v>
      </c>
      <c r="H441" s="102">
        <f t="shared" si="56"/>
        <v>0.57500000000000007</v>
      </c>
      <c r="J441" s="96">
        <v>11.5</v>
      </c>
    </row>
    <row r="442" spans="1:14" ht="15" customHeight="1" x14ac:dyDescent="0.2">
      <c r="A442" s="217" t="s">
        <v>487</v>
      </c>
      <c r="B442" s="217"/>
      <c r="C442" s="217"/>
      <c r="D442" s="217"/>
      <c r="E442" s="217"/>
      <c r="F442" s="217"/>
      <c r="G442" s="83" t="s">
        <v>131</v>
      </c>
      <c r="H442" s="101"/>
      <c r="J442" s="18"/>
      <c r="L442" s="91">
        <f>SUM(F444:F494)</f>
        <v>9822.677499999998</v>
      </c>
      <c r="M442" s="91">
        <f>L442*M2</f>
        <v>1473.4016249999997</v>
      </c>
      <c r="N442" s="91">
        <f>SUM(L442:M442)</f>
        <v>11296.079124999998</v>
      </c>
    </row>
    <row r="443" spans="1:14" ht="15" customHeight="1" x14ac:dyDescent="0.2">
      <c r="A443" s="213" t="s">
        <v>488</v>
      </c>
      <c r="B443" s="213"/>
      <c r="C443" s="213"/>
      <c r="D443" s="213"/>
      <c r="E443" s="213"/>
      <c r="F443" s="213"/>
      <c r="H443" s="101"/>
      <c r="J443" s="18"/>
    </row>
    <row r="444" spans="1:14" ht="16.5" customHeight="1" x14ac:dyDescent="0.2">
      <c r="A444" s="94">
        <v>1</v>
      </c>
      <c r="B444" s="114" t="s">
        <v>489</v>
      </c>
      <c r="C444" s="94">
        <v>1</v>
      </c>
      <c r="D444" s="94" t="s">
        <v>128</v>
      </c>
      <c r="E444" s="96">
        <f t="shared" ref="E444:E457" si="57">J444-H444</f>
        <v>65.55</v>
      </c>
      <c r="F444" s="96">
        <f t="shared" si="48"/>
        <v>65.55</v>
      </c>
      <c r="G444" s="124"/>
      <c r="H444" s="102">
        <f t="shared" ref="H444:H494" si="58">(J444*H$3)</f>
        <v>3.45</v>
      </c>
      <c r="J444" s="96">
        <v>69</v>
      </c>
    </row>
    <row r="445" spans="1:14" x14ac:dyDescent="0.2">
      <c r="A445" s="94">
        <v>2</v>
      </c>
      <c r="B445" s="114" t="s">
        <v>141</v>
      </c>
      <c r="C445" s="94">
        <v>1</v>
      </c>
      <c r="D445" s="94" t="s">
        <v>128</v>
      </c>
      <c r="E445" s="96">
        <f t="shared" si="57"/>
        <v>12.0175</v>
      </c>
      <c r="F445" s="96">
        <f t="shared" si="48"/>
        <v>12.0175</v>
      </c>
      <c r="G445" s="124"/>
      <c r="H445" s="102">
        <f t="shared" si="58"/>
        <v>0.63250000000000006</v>
      </c>
      <c r="J445" s="96">
        <v>12.65</v>
      </c>
    </row>
    <row r="446" spans="1:14" x14ac:dyDescent="0.2">
      <c r="A446" s="94">
        <v>3</v>
      </c>
      <c r="B446" s="114" t="s">
        <v>174</v>
      </c>
      <c r="C446" s="94">
        <v>1</v>
      </c>
      <c r="D446" s="94" t="s">
        <v>128</v>
      </c>
      <c r="E446" s="96">
        <f t="shared" si="57"/>
        <v>3.2775000000000003</v>
      </c>
      <c r="F446" s="96">
        <f t="shared" si="48"/>
        <v>3.2775000000000003</v>
      </c>
      <c r="G446" s="124"/>
      <c r="H446" s="102">
        <f t="shared" si="58"/>
        <v>0.17250000000000001</v>
      </c>
      <c r="J446" s="96">
        <v>3.45</v>
      </c>
    </row>
    <row r="447" spans="1:14" x14ac:dyDescent="0.2">
      <c r="A447" s="94">
        <v>4</v>
      </c>
      <c r="B447" s="114" t="s">
        <v>200</v>
      </c>
      <c r="C447" s="94">
        <v>1</v>
      </c>
      <c r="D447" s="94" t="s">
        <v>128</v>
      </c>
      <c r="E447" s="96">
        <f t="shared" si="57"/>
        <v>32.774999999999999</v>
      </c>
      <c r="F447" s="96">
        <f t="shared" si="48"/>
        <v>32.774999999999999</v>
      </c>
      <c r="G447" s="124"/>
      <c r="H447" s="102">
        <f t="shared" si="58"/>
        <v>1.7250000000000001</v>
      </c>
      <c r="J447" s="96">
        <v>34.5</v>
      </c>
    </row>
    <row r="448" spans="1:14" x14ac:dyDescent="0.2">
      <c r="A448" s="94">
        <v>5</v>
      </c>
      <c r="B448" s="114" t="s">
        <v>490</v>
      </c>
      <c r="C448" s="94">
        <v>1</v>
      </c>
      <c r="D448" s="94" t="s">
        <v>128</v>
      </c>
      <c r="E448" s="96">
        <f t="shared" si="57"/>
        <v>32.774999999999999</v>
      </c>
      <c r="F448" s="96">
        <f t="shared" si="48"/>
        <v>32.774999999999999</v>
      </c>
      <c r="G448" s="124"/>
      <c r="H448" s="102">
        <f t="shared" si="58"/>
        <v>1.7250000000000001</v>
      </c>
      <c r="J448" s="96">
        <v>34.5</v>
      </c>
    </row>
    <row r="449" spans="1:13" x14ac:dyDescent="0.2">
      <c r="A449" s="94">
        <v>6</v>
      </c>
      <c r="B449" s="114" t="s">
        <v>264</v>
      </c>
      <c r="C449" s="94">
        <v>1</v>
      </c>
      <c r="D449" s="94" t="s">
        <v>128</v>
      </c>
      <c r="E449" s="96">
        <f t="shared" si="57"/>
        <v>43.7</v>
      </c>
      <c r="F449" s="96">
        <f t="shared" si="48"/>
        <v>43.7</v>
      </c>
      <c r="G449" s="124"/>
      <c r="H449" s="102">
        <f t="shared" si="58"/>
        <v>2.3000000000000003</v>
      </c>
      <c r="J449" s="96">
        <v>46</v>
      </c>
    </row>
    <row r="450" spans="1:13" ht="27.75" customHeight="1" x14ac:dyDescent="0.2">
      <c r="A450" s="94">
        <v>7</v>
      </c>
      <c r="B450" s="114" t="s">
        <v>265</v>
      </c>
      <c r="C450" s="94">
        <v>1</v>
      </c>
      <c r="D450" s="94" t="s">
        <v>128</v>
      </c>
      <c r="E450" s="96">
        <f t="shared" si="57"/>
        <v>32.774999999999999</v>
      </c>
      <c r="F450" s="96">
        <f t="shared" si="48"/>
        <v>32.774999999999999</v>
      </c>
      <c r="G450" s="124"/>
      <c r="H450" s="102">
        <f t="shared" si="58"/>
        <v>1.7250000000000001</v>
      </c>
      <c r="J450" s="96">
        <v>34.5</v>
      </c>
    </row>
    <row r="451" spans="1:13" x14ac:dyDescent="0.2">
      <c r="A451" s="94">
        <v>8</v>
      </c>
      <c r="B451" s="114" t="s">
        <v>266</v>
      </c>
      <c r="C451" s="94">
        <v>1</v>
      </c>
      <c r="D451" s="94" t="s">
        <v>128</v>
      </c>
      <c r="E451" s="96">
        <f t="shared" si="57"/>
        <v>10.925000000000001</v>
      </c>
      <c r="F451" s="96">
        <f t="shared" si="48"/>
        <v>10.925000000000001</v>
      </c>
      <c r="G451" s="124"/>
      <c r="H451" s="102">
        <f t="shared" si="58"/>
        <v>0.57500000000000007</v>
      </c>
      <c r="J451" s="96">
        <v>11.5</v>
      </c>
    </row>
    <row r="452" spans="1:13" x14ac:dyDescent="0.2">
      <c r="A452" s="94">
        <v>9</v>
      </c>
      <c r="B452" s="114" t="s">
        <v>267</v>
      </c>
      <c r="C452" s="94">
        <v>1</v>
      </c>
      <c r="D452" s="94" t="s">
        <v>128</v>
      </c>
      <c r="E452" s="96">
        <f t="shared" si="57"/>
        <v>10.925000000000001</v>
      </c>
      <c r="F452" s="96">
        <f t="shared" si="48"/>
        <v>10.925000000000001</v>
      </c>
      <c r="G452" s="124"/>
      <c r="H452" s="102">
        <f t="shared" si="58"/>
        <v>0.57500000000000007</v>
      </c>
      <c r="J452" s="96">
        <v>11.5</v>
      </c>
    </row>
    <row r="453" spans="1:13" x14ac:dyDescent="0.2">
      <c r="A453" s="94">
        <v>10</v>
      </c>
      <c r="B453" s="114" t="s">
        <v>491</v>
      </c>
      <c r="C453" s="94">
        <v>1</v>
      </c>
      <c r="D453" s="94" t="s">
        <v>128</v>
      </c>
      <c r="E453" s="96">
        <f t="shared" si="57"/>
        <v>518.9375</v>
      </c>
      <c r="F453" s="96">
        <f t="shared" si="48"/>
        <v>518.9375</v>
      </c>
      <c r="G453" s="124"/>
      <c r="H453" s="102">
        <f t="shared" si="58"/>
        <v>27.3125</v>
      </c>
      <c r="J453" s="96">
        <v>546.25</v>
      </c>
    </row>
    <row r="454" spans="1:13" x14ac:dyDescent="0.2">
      <c r="A454" s="94">
        <v>11</v>
      </c>
      <c r="B454" s="114" t="s">
        <v>492</v>
      </c>
      <c r="C454" s="94">
        <v>1</v>
      </c>
      <c r="D454" s="94" t="s">
        <v>128</v>
      </c>
      <c r="E454" s="96">
        <f t="shared" si="57"/>
        <v>56.809999999999995</v>
      </c>
      <c r="F454" s="96">
        <f t="shared" si="48"/>
        <v>56.809999999999995</v>
      </c>
      <c r="G454" s="124"/>
      <c r="H454" s="102">
        <f t="shared" si="58"/>
        <v>2.99</v>
      </c>
      <c r="J454" s="96">
        <v>59.8</v>
      </c>
    </row>
    <row r="455" spans="1:13" x14ac:dyDescent="0.2">
      <c r="A455" s="94">
        <v>12</v>
      </c>
      <c r="B455" s="114" t="s">
        <v>493</v>
      </c>
      <c r="C455" s="94">
        <v>1</v>
      </c>
      <c r="D455" s="94" t="s">
        <v>128</v>
      </c>
      <c r="E455" s="96">
        <f t="shared" si="57"/>
        <v>131.1</v>
      </c>
      <c r="F455" s="96">
        <f t="shared" ref="F455:F518" si="59">C455*E455</f>
        <v>131.1</v>
      </c>
      <c r="G455" s="124"/>
      <c r="H455" s="102">
        <f t="shared" si="58"/>
        <v>6.9</v>
      </c>
      <c r="J455" s="96">
        <v>138</v>
      </c>
    </row>
    <row r="456" spans="1:13" x14ac:dyDescent="0.2">
      <c r="A456" s="94">
        <v>13</v>
      </c>
      <c r="B456" s="114" t="s">
        <v>494</v>
      </c>
      <c r="C456" s="94">
        <v>1</v>
      </c>
      <c r="D456" s="94" t="s">
        <v>128</v>
      </c>
      <c r="E456" s="96">
        <f t="shared" si="57"/>
        <v>251.27500000000001</v>
      </c>
      <c r="F456" s="96">
        <f t="shared" si="59"/>
        <v>251.27500000000001</v>
      </c>
      <c r="G456" s="124"/>
      <c r="H456" s="102">
        <f t="shared" si="58"/>
        <v>13.225000000000001</v>
      </c>
      <c r="J456" s="96">
        <v>264.5</v>
      </c>
    </row>
    <row r="457" spans="1:13" x14ac:dyDescent="0.2">
      <c r="A457" s="94">
        <v>14</v>
      </c>
      <c r="B457" s="115" t="s">
        <v>495</v>
      </c>
      <c r="C457" s="94">
        <v>1</v>
      </c>
      <c r="D457" s="94" t="s">
        <v>128</v>
      </c>
      <c r="E457" s="96">
        <f t="shared" si="57"/>
        <v>120.175</v>
      </c>
      <c r="F457" s="96">
        <f t="shared" si="59"/>
        <v>120.175</v>
      </c>
      <c r="G457" s="124"/>
      <c r="H457" s="102">
        <f t="shared" si="58"/>
        <v>6.3250000000000002</v>
      </c>
      <c r="J457" s="96">
        <v>126.5</v>
      </c>
    </row>
    <row r="458" spans="1:13" ht="18.75" customHeight="1" x14ac:dyDescent="0.2">
      <c r="A458" s="219">
        <v>15</v>
      </c>
      <c r="B458" s="120" t="s">
        <v>496</v>
      </c>
      <c r="C458" s="219">
        <v>1</v>
      </c>
      <c r="D458" s="219" t="s">
        <v>128</v>
      </c>
      <c r="E458" s="218">
        <v>120.18</v>
      </c>
      <c r="F458" s="218">
        <f t="shared" si="59"/>
        <v>120.18</v>
      </c>
      <c r="G458" s="124"/>
      <c r="H458" s="102">
        <f t="shared" si="58"/>
        <v>7.1875</v>
      </c>
      <c r="J458" s="218">
        <v>143.75</v>
      </c>
      <c r="K458" s="121" t="s">
        <v>382</v>
      </c>
      <c r="M458" s="18">
        <v>120.18</v>
      </c>
    </row>
    <row r="459" spans="1:13" x14ac:dyDescent="0.2">
      <c r="A459" s="220"/>
      <c r="B459" s="120" t="s">
        <v>497</v>
      </c>
      <c r="C459" s="219"/>
      <c r="D459" s="219"/>
      <c r="E459" s="218"/>
      <c r="F459" s="218"/>
      <c r="G459" s="124"/>
      <c r="H459" s="125">
        <f t="shared" si="58"/>
        <v>0</v>
      </c>
      <c r="J459" s="218"/>
    </row>
    <row r="460" spans="1:13" ht="25.5" x14ac:dyDescent="0.2">
      <c r="A460" s="94">
        <v>16</v>
      </c>
      <c r="B460" s="114" t="s">
        <v>498</v>
      </c>
      <c r="C460" s="94">
        <v>1</v>
      </c>
      <c r="D460" s="94" t="s">
        <v>128</v>
      </c>
      <c r="E460" s="96">
        <f t="shared" ref="E460:E473" si="60">J460-H460</f>
        <v>136.5625</v>
      </c>
      <c r="F460" s="96">
        <f t="shared" si="59"/>
        <v>136.5625</v>
      </c>
      <c r="G460" s="124"/>
      <c r="H460" s="102">
        <f t="shared" si="58"/>
        <v>7.1875</v>
      </c>
      <c r="J460" s="96">
        <v>143.75</v>
      </c>
    </row>
    <row r="461" spans="1:13" x14ac:dyDescent="0.2">
      <c r="A461" s="94">
        <v>17</v>
      </c>
      <c r="B461" s="126" t="s">
        <v>499</v>
      </c>
      <c r="C461" s="94">
        <v>1</v>
      </c>
      <c r="D461" s="94" t="s">
        <v>128</v>
      </c>
      <c r="E461" s="96">
        <v>382.38</v>
      </c>
      <c r="F461" s="96">
        <f t="shared" si="59"/>
        <v>382.38</v>
      </c>
      <c r="G461" s="124"/>
      <c r="H461" s="102">
        <f t="shared" si="58"/>
        <v>20.125</v>
      </c>
      <c r="J461" s="96">
        <v>402.5</v>
      </c>
      <c r="K461" s="121" t="s">
        <v>382</v>
      </c>
      <c r="M461" s="18">
        <v>382.38</v>
      </c>
    </row>
    <row r="462" spans="1:13" x14ac:dyDescent="0.2">
      <c r="A462" s="94">
        <v>18</v>
      </c>
      <c r="B462" s="114" t="s">
        <v>500</v>
      </c>
      <c r="C462" s="94">
        <v>1</v>
      </c>
      <c r="D462" s="94" t="s">
        <v>128</v>
      </c>
      <c r="E462" s="96">
        <f t="shared" si="60"/>
        <v>10.925000000000001</v>
      </c>
      <c r="F462" s="96">
        <f t="shared" si="59"/>
        <v>10.925000000000001</v>
      </c>
      <c r="G462" s="124"/>
      <c r="H462" s="102">
        <f t="shared" si="58"/>
        <v>0.57500000000000007</v>
      </c>
      <c r="J462" s="96">
        <v>11.5</v>
      </c>
    </row>
    <row r="463" spans="1:13" x14ac:dyDescent="0.2">
      <c r="A463" s="94">
        <v>19</v>
      </c>
      <c r="B463" s="120" t="s">
        <v>501</v>
      </c>
      <c r="C463" s="94">
        <v>1</v>
      </c>
      <c r="D463" s="94" t="s">
        <v>128</v>
      </c>
      <c r="E463" s="96">
        <v>87.4</v>
      </c>
      <c r="F463" s="96">
        <f t="shared" si="59"/>
        <v>87.4</v>
      </c>
      <c r="G463" s="124"/>
      <c r="H463" s="102">
        <f t="shared" si="58"/>
        <v>4.6000000000000005</v>
      </c>
      <c r="J463" s="96">
        <v>92</v>
      </c>
      <c r="K463" s="121" t="s">
        <v>382</v>
      </c>
      <c r="M463" s="18">
        <v>87.4</v>
      </c>
    </row>
    <row r="464" spans="1:13" x14ac:dyDescent="0.2">
      <c r="A464" s="94">
        <v>20</v>
      </c>
      <c r="B464" s="114" t="s">
        <v>502</v>
      </c>
      <c r="C464" s="94">
        <v>1</v>
      </c>
      <c r="D464" s="94" t="s">
        <v>128</v>
      </c>
      <c r="E464" s="96">
        <f t="shared" si="60"/>
        <v>43.7</v>
      </c>
      <c r="F464" s="96">
        <f t="shared" si="59"/>
        <v>43.7</v>
      </c>
      <c r="G464" s="124"/>
      <c r="H464" s="102">
        <f t="shared" si="58"/>
        <v>2.3000000000000003</v>
      </c>
      <c r="J464" s="96">
        <v>46</v>
      </c>
    </row>
    <row r="465" spans="1:11" x14ac:dyDescent="0.2">
      <c r="A465" s="94">
        <v>21</v>
      </c>
      <c r="B465" s="122" t="s">
        <v>503</v>
      </c>
      <c r="C465" s="94">
        <v>1</v>
      </c>
      <c r="D465" s="94" t="s">
        <v>128</v>
      </c>
      <c r="E465" s="96">
        <f t="shared" si="60"/>
        <v>32.774999999999999</v>
      </c>
      <c r="F465" s="96">
        <f t="shared" si="59"/>
        <v>32.774999999999999</v>
      </c>
      <c r="G465" s="124"/>
      <c r="H465" s="102">
        <f t="shared" si="58"/>
        <v>1.7250000000000001</v>
      </c>
      <c r="J465" s="96">
        <v>34.5</v>
      </c>
    </row>
    <row r="466" spans="1:11" x14ac:dyDescent="0.2">
      <c r="A466" s="127">
        <v>22</v>
      </c>
      <c r="B466" s="100" t="s">
        <v>504</v>
      </c>
      <c r="C466" s="94">
        <v>1</v>
      </c>
      <c r="D466" s="94" t="s">
        <v>128</v>
      </c>
      <c r="E466" s="96">
        <f t="shared" si="60"/>
        <v>43.7</v>
      </c>
      <c r="F466" s="96">
        <f t="shared" si="59"/>
        <v>43.7</v>
      </c>
      <c r="G466" s="124"/>
      <c r="H466" s="102">
        <f t="shared" si="58"/>
        <v>2.3000000000000003</v>
      </c>
      <c r="J466" s="96">
        <v>46</v>
      </c>
    </row>
    <row r="467" spans="1:11" x14ac:dyDescent="0.2">
      <c r="A467" s="94">
        <v>23</v>
      </c>
      <c r="B467" s="114" t="s">
        <v>505</v>
      </c>
      <c r="C467" s="94">
        <v>1</v>
      </c>
      <c r="D467" s="94" t="s">
        <v>128</v>
      </c>
      <c r="E467" s="96">
        <f t="shared" si="60"/>
        <v>16.387499999999999</v>
      </c>
      <c r="F467" s="96">
        <f t="shared" si="59"/>
        <v>16.387499999999999</v>
      </c>
      <c r="G467" s="124"/>
      <c r="H467" s="102">
        <f t="shared" si="58"/>
        <v>0.86250000000000004</v>
      </c>
      <c r="J467" s="96">
        <v>17.25</v>
      </c>
    </row>
    <row r="468" spans="1:11" x14ac:dyDescent="0.2">
      <c r="A468" s="94">
        <v>24</v>
      </c>
      <c r="B468" s="108" t="s">
        <v>506</v>
      </c>
      <c r="C468" s="94">
        <v>1</v>
      </c>
      <c r="D468" s="94" t="s">
        <v>128</v>
      </c>
      <c r="E468" s="96">
        <f t="shared" si="60"/>
        <v>43.7</v>
      </c>
      <c r="F468" s="96">
        <f t="shared" si="59"/>
        <v>43.7</v>
      </c>
      <c r="G468" s="124"/>
      <c r="H468" s="102">
        <f t="shared" si="58"/>
        <v>2.3000000000000003</v>
      </c>
      <c r="J468" s="96">
        <v>46</v>
      </c>
    </row>
    <row r="469" spans="1:11" x14ac:dyDescent="0.2">
      <c r="A469" s="94">
        <v>25</v>
      </c>
      <c r="B469" s="114" t="s">
        <v>507</v>
      </c>
      <c r="C469" s="94">
        <v>1</v>
      </c>
      <c r="D469" s="94" t="s">
        <v>128</v>
      </c>
      <c r="E469" s="96">
        <f t="shared" si="60"/>
        <v>131.1</v>
      </c>
      <c r="F469" s="96">
        <f t="shared" si="59"/>
        <v>131.1</v>
      </c>
      <c r="G469" s="124"/>
      <c r="H469" s="102">
        <f t="shared" si="58"/>
        <v>6.9</v>
      </c>
      <c r="J469" s="96">
        <v>138</v>
      </c>
    </row>
    <row r="470" spans="1:11" x14ac:dyDescent="0.2">
      <c r="A470" s="94">
        <v>26</v>
      </c>
      <c r="B470" s="114" t="s">
        <v>508</v>
      </c>
      <c r="C470" s="94">
        <v>1</v>
      </c>
      <c r="D470" s="94" t="s">
        <v>128</v>
      </c>
      <c r="E470" s="96">
        <f t="shared" si="60"/>
        <v>142.02500000000001</v>
      </c>
      <c r="F470" s="96">
        <f t="shared" si="59"/>
        <v>142.02500000000001</v>
      </c>
      <c r="G470" s="124"/>
      <c r="H470" s="102">
        <f t="shared" si="58"/>
        <v>7.4750000000000005</v>
      </c>
      <c r="J470" s="96">
        <v>149.5</v>
      </c>
    </row>
    <row r="471" spans="1:11" ht="25.5" x14ac:dyDescent="0.2">
      <c r="A471" s="94">
        <v>27</v>
      </c>
      <c r="B471" s="114" t="s">
        <v>509</v>
      </c>
      <c r="C471" s="94">
        <v>1</v>
      </c>
      <c r="D471" s="94" t="s">
        <v>128</v>
      </c>
      <c r="E471" s="96">
        <f t="shared" si="60"/>
        <v>65.55</v>
      </c>
      <c r="F471" s="96">
        <f t="shared" si="59"/>
        <v>65.55</v>
      </c>
      <c r="G471" s="124"/>
      <c r="H471" s="102">
        <f t="shared" si="58"/>
        <v>3.45</v>
      </c>
      <c r="J471" s="96">
        <v>69</v>
      </c>
      <c r="K471" s="18" t="s">
        <v>510</v>
      </c>
    </row>
    <row r="472" spans="1:11" x14ac:dyDescent="0.2">
      <c r="A472" s="94">
        <v>28</v>
      </c>
      <c r="B472" s="114" t="s">
        <v>511</v>
      </c>
      <c r="C472" s="94">
        <v>1</v>
      </c>
      <c r="D472" s="94" t="s">
        <v>128</v>
      </c>
      <c r="E472" s="96">
        <f t="shared" si="60"/>
        <v>142.02500000000001</v>
      </c>
      <c r="F472" s="96">
        <f t="shared" si="59"/>
        <v>142.02500000000001</v>
      </c>
      <c r="G472" s="124"/>
      <c r="H472" s="102">
        <f t="shared" si="58"/>
        <v>7.4750000000000005</v>
      </c>
      <c r="J472" s="96">
        <v>149.5</v>
      </c>
    </row>
    <row r="473" spans="1:11" x14ac:dyDescent="0.2">
      <c r="A473" s="94">
        <v>29</v>
      </c>
      <c r="B473" s="122" t="s">
        <v>512</v>
      </c>
      <c r="C473" s="94">
        <v>1</v>
      </c>
      <c r="D473" s="94" t="s">
        <v>128</v>
      </c>
      <c r="E473" s="96">
        <f t="shared" si="60"/>
        <v>32.774999999999999</v>
      </c>
      <c r="F473" s="96">
        <f t="shared" si="59"/>
        <v>32.774999999999999</v>
      </c>
      <c r="G473" s="124"/>
      <c r="H473" s="102">
        <f t="shared" si="58"/>
        <v>1.7250000000000001</v>
      </c>
      <c r="J473" s="96">
        <v>34.5</v>
      </c>
    </row>
    <row r="474" spans="1:11" x14ac:dyDescent="0.2">
      <c r="A474" s="219">
        <v>30</v>
      </c>
      <c r="B474" s="114" t="s">
        <v>513</v>
      </c>
      <c r="C474" s="219">
        <v>1</v>
      </c>
      <c r="D474" s="219" t="s">
        <v>128</v>
      </c>
      <c r="E474" s="218">
        <v>32.774999999999999</v>
      </c>
      <c r="F474" s="218">
        <f t="shared" si="59"/>
        <v>32.774999999999999</v>
      </c>
      <c r="G474" s="124"/>
      <c r="H474" s="102">
        <f t="shared" si="58"/>
        <v>1.7250000000000001</v>
      </c>
      <c r="J474" s="218">
        <v>34.5</v>
      </c>
    </row>
    <row r="475" spans="1:11" x14ac:dyDescent="0.2">
      <c r="A475" s="219"/>
      <c r="B475" s="114" t="s">
        <v>514</v>
      </c>
      <c r="C475" s="219"/>
      <c r="D475" s="219"/>
      <c r="E475" s="218"/>
      <c r="F475" s="218"/>
      <c r="G475" s="124"/>
      <c r="H475" s="125">
        <f t="shared" si="58"/>
        <v>0</v>
      </c>
      <c r="J475" s="218"/>
    </row>
    <row r="476" spans="1:11" x14ac:dyDescent="0.2">
      <c r="A476" s="94">
        <v>31</v>
      </c>
      <c r="B476" s="108" t="s">
        <v>515</v>
      </c>
      <c r="C476" s="94">
        <v>1</v>
      </c>
      <c r="D476" s="94" t="s">
        <v>128</v>
      </c>
      <c r="E476" s="96">
        <f t="shared" ref="E476:E494" si="61">J476-H476</f>
        <v>16.387499999999999</v>
      </c>
      <c r="F476" s="96">
        <f t="shared" si="59"/>
        <v>16.387499999999999</v>
      </c>
      <c r="G476" s="124"/>
      <c r="H476" s="102">
        <f t="shared" si="58"/>
        <v>0.86250000000000004</v>
      </c>
      <c r="J476" s="96">
        <v>17.25</v>
      </c>
    </row>
    <row r="477" spans="1:11" x14ac:dyDescent="0.2">
      <c r="A477" s="94">
        <v>32</v>
      </c>
      <c r="B477" s="108" t="s">
        <v>516</v>
      </c>
      <c r="C477" s="94">
        <v>1</v>
      </c>
      <c r="D477" s="94" t="s">
        <v>128</v>
      </c>
      <c r="E477" s="96">
        <f t="shared" si="61"/>
        <v>43.7</v>
      </c>
      <c r="F477" s="96">
        <f t="shared" si="59"/>
        <v>43.7</v>
      </c>
      <c r="G477" s="124"/>
      <c r="H477" s="102">
        <f t="shared" si="58"/>
        <v>2.3000000000000003</v>
      </c>
      <c r="J477" s="96">
        <v>46</v>
      </c>
    </row>
    <row r="478" spans="1:11" x14ac:dyDescent="0.2">
      <c r="A478" s="94">
        <v>33</v>
      </c>
      <c r="B478" s="122" t="s">
        <v>517</v>
      </c>
      <c r="C478" s="94">
        <v>1</v>
      </c>
      <c r="D478" s="94" t="s">
        <v>128</v>
      </c>
      <c r="E478" s="96">
        <f t="shared" si="61"/>
        <v>163.875</v>
      </c>
      <c r="F478" s="96">
        <f t="shared" si="59"/>
        <v>163.875</v>
      </c>
      <c r="G478" s="124"/>
      <c r="H478" s="102">
        <f t="shared" si="58"/>
        <v>8.625</v>
      </c>
      <c r="J478" s="96">
        <v>172.5</v>
      </c>
    </row>
    <row r="479" spans="1:11" x14ac:dyDescent="0.2">
      <c r="A479" s="94">
        <v>34</v>
      </c>
      <c r="B479" s="114" t="s">
        <v>518</v>
      </c>
      <c r="C479" s="94">
        <v>1</v>
      </c>
      <c r="D479" s="94" t="s">
        <v>128</v>
      </c>
      <c r="E479" s="96">
        <f t="shared" si="61"/>
        <v>196.65</v>
      </c>
      <c r="F479" s="96">
        <f t="shared" si="59"/>
        <v>196.65</v>
      </c>
      <c r="G479" s="124"/>
      <c r="H479" s="102">
        <f t="shared" si="58"/>
        <v>10.350000000000001</v>
      </c>
      <c r="J479" s="96">
        <v>207</v>
      </c>
    </row>
    <row r="480" spans="1:11" x14ac:dyDescent="0.2">
      <c r="A480" s="94">
        <v>35</v>
      </c>
      <c r="B480" s="114" t="s">
        <v>519</v>
      </c>
      <c r="C480" s="94">
        <v>1</v>
      </c>
      <c r="D480" s="94" t="s">
        <v>128</v>
      </c>
      <c r="E480" s="96">
        <f t="shared" si="61"/>
        <v>120.175</v>
      </c>
      <c r="F480" s="96">
        <f t="shared" si="59"/>
        <v>120.175</v>
      </c>
      <c r="G480" s="124"/>
      <c r="H480" s="102">
        <f t="shared" si="58"/>
        <v>6.3250000000000002</v>
      </c>
      <c r="J480" s="96">
        <v>126.5</v>
      </c>
    </row>
    <row r="481" spans="1:10" x14ac:dyDescent="0.2">
      <c r="A481" s="94">
        <v>36</v>
      </c>
      <c r="B481" s="114" t="s">
        <v>520</v>
      </c>
      <c r="C481" s="94">
        <v>1</v>
      </c>
      <c r="D481" s="94" t="s">
        <v>128</v>
      </c>
      <c r="E481" s="96">
        <f t="shared" si="61"/>
        <v>21.85</v>
      </c>
      <c r="F481" s="96">
        <f t="shared" si="59"/>
        <v>21.85</v>
      </c>
      <c r="G481" s="124"/>
      <c r="H481" s="102">
        <f t="shared" si="58"/>
        <v>1.1500000000000001</v>
      </c>
      <c r="J481" s="96">
        <v>23</v>
      </c>
    </row>
    <row r="482" spans="1:10" x14ac:dyDescent="0.2">
      <c r="A482" s="94">
        <v>37</v>
      </c>
      <c r="B482" s="114" t="s">
        <v>521</v>
      </c>
      <c r="C482" s="94">
        <v>1</v>
      </c>
      <c r="D482" s="94" t="s">
        <v>128</v>
      </c>
      <c r="E482" s="96">
        <f t="shared" si="61"/>
        <v>3823.75</v>
      </c>
      <c r="F482" s="96">
        <f t="shared" si="59"/>
        <v>3823.75</v>
      </c>
      <c r="G482" s="124"/>
      <c r="H482" s="102">
        <f t="shared" si="58"/>
        <v>201.25</v>
      </c>
      <c r="J482" s="96">
        <v>4025</v>
      </c>
    </row>
    <row r="483" spans="1:10" x14ac:dyDescent="0.2">
      <c r="A483" s="94">
        <v>38</v>
      </c>
      <c r="B483" s="114" t="s">
        <v>522</v>
      </c>
      <c r="C483" s="94">
        <v>1</v>
      </c>
      <c r="D483" s="94" t="s">
        <v>128</v>
      </c>
      <c r="E483" s="96">
        <f t="shared" si="61"/>
        <v>327.75</v>
      </c>
      <c r="F483" s="96">
        <f t="shared" si="59"/>
        <v>327.75</v>
      </c>
      <c r="G483" s="124"/>
      <c r="H483" s="102">
        <f t="shared" si="58"/>
        <v>17.25</v>
      </c>
      <c r="J483" s="96">
        <v>345</v>
      </c>
    </row>
    <row r="484" spans="1:10" x14ac:dyDescent="0.2">
      <c r="A484" s="94">
        <v>39</v>
      </c>
      <c r="B484" s="115" t="s">
        <v>523</v>
      </c>
      <c r="C484" s="94">
        <v>1</v>
      </c>
      <c r="D484" s="94" t="s">
        <v>128</v>
      </c>
      <c r="E484" s="96">
        <f t="shared" si="61"/>
        <v>218.5</v>
      </c>
      <c r="F484" s="96">
        <f t="shared" si="59"/>
        <v>218.5</v>
      </c>
      <c r="G484" s="124"/>
      <c r="H484" s="102">
        <f t="shared" si="58"/>
        <v>11.5</v>
      </c>
      <c r="J484" s="96">
        <v>230</v>
      </c>
    </row>
    <row r="485" spans="1:10" x14ac:dyDescent="0.2">
      <c r="A485" s="94">
        <v>40</v>
      </c>
      <c r="B485" s="108" t="s">
        <v>524</v>
      </c>
      <c r="C485" s="94">
        <v>1</v>
      </c>
      <c r="D485" s="94" t="s">
        <v>128</v>
      </c>
      <c r="E485" s="96">
        <f t="shared" si="61"/>
        <v>32.774999999999999</v>
      </c>
      <c r="F485" s="96">
        <f t="shared" si="59"/>
        <v>32.774999999999999</v>
      </c>
      <c r="G485" s="124"/>
      <c r="H485" s="102">
        <f t="shared" si="58"/>
        <v>1.7250000000000001</v>
      </c>
      <c r="J485" s="96">
        <v>34.5</v>
      </c>
    </row>
    <row r="486" spans="1:10" x14ac:dyDescent="0.2">
      <c r="A486" s="94">
        <v>41</v>
      </c>
      <c r="B486" s="114" t="s">
        <v>525</v>
      </c>
      <c r="C486" s="94">
        <v>1</v>
      </c>
      <c r="D486" s="94" t="s">
        <v>128</v>
      </c>
      <c r="E486" s="96">
        <f t="shared" si="61"/>
        <v>54.625</v>
      </c>
      <c r="F486" s="96">
        <f t="shared" si="59"/>
        <v>54.625</v>
      </c>
      <c r="G486" s="124"/>
      <c r="H486" s="102">
        <f t="shared" si="58"/>
        <v>2.875</v>
      </c>
      <c r="J486" s="96">
        <v>57.5</v>
      </c>
    </row>
    <row r="487" spans="1:10" x14ac:dyDescent="0.2">
      <c r="A487" s="94">
        <v>42</v>
      </c>
      <c r="B487" s="114" t="s">
        <v>526</v>
      </c>
      <c r="C487" s="119">
        <v>1</v>
      </c>
      <c r="D487" s="94" t="s">
        <v>128</v>
      </c>
      <c r="E487" s="96">
        <f t="shared" si="61"/>
        <v>305.89999999999998</v>
      </c>
      <c r="F487" s="96">
        <f t="shared" si="59"/>
        <v>305.89999999999998</v>
      </c>
      <c r="G487" s="124"/>
      <c r="H487" s="102">
        <f t="shared" si="58"/>
        <v>16.100000000000001</v>
      </c>
      <c r="J487" s="96">
        <v>322</v>
      </c>
    </row>
    <row r="488" spans="1:10" x14ac:dyDescent="0.2">
      <c r="A488" s="94">
        <v>43</v>
      </c>
      <c r="B488" s="114" t="s">
        <v>527</v>
      </c>
      <c r="C488" s="94">
        <v>1</v>
      </c>
      <c r="D488" s="94" t="s">
        <v>128</v>
      </c>
      <c r="E488" s="96">
        <f t="shared" si="61"/>
        <v>409.6875</v>
      </c>
      <c r="F488" s="96">
        <f t="shared" si="59"/>
        <v>409.6875</v>
      </c>
      <c r="G488" s="124"/>
      <c r="H488" s="102">
        <f t="shared" si="58"/>
        <v>21.5625</v>
      </c>
      <c r="J488" s="96">
        <v>431.25</v>
      </c>
    </row>
    <row r="489" spans="1:10" ht="27.75" customHeight="1" x14ac:dyDescent="0.2">
      <c r="A489" s="94">
        <v>44</v>
      </c>
      <c r="B489" s="114" t="s">
        <v>528</v>
      </c>
      <c r="C489" s="94">
        <v>1</v>
      </c>
      <c r="D489" s="94" t="s">
        <v>128</v>
      </c>
      <c r="E489" s="96">
        <f t="shared" si="61"/>
        <v>229.42500000000001</v>
      </c>
      <c r="F489" s="96">
        <f t="shared" si="59"/>
        <v>229.42500000000001</v>
      </c>
      <c r="G489" s="124"/>
      <c r="H489" s="102">
        <f t="shared" si="58"/>
        <v>12.075000000000001</v>
      </c>
      <c r="J489" s="96">
        <v>241.5</v>
      </c>
    </row>
    <row r="490" spans="1:10" x14ac:dyDescent="0.2">
      <c r="A490" s="94">
        <v>45</v>
      </c>
      <c r="B490" s="114" t="s">
        <v>529</v>
      </c>
      <c r="C490" s="94">
        <v>1</v>
      </c>
      <c r="D490" s="94" t="s">
        <v>128</v>
      </c>
      <c r="E490" s="96">
        <f t="shared" si="61"/>
        <v>38.237499999999997</v>
      </c>
      <c r="F490" s="96">
        <f t="shared" si="59"/>
        <v>38.237499999999997</v>
      </c>
      <c r="G490" s="124"/>
      <c r="H490" s="102">
        <f t="shared" si="58"/>
        <v>2.0125000000000002</v>
      </c>
      <c r="J490" s="96">
        <v>40.25</v>
      </c>
    </row>
    <row r="491" spans="1:10" ht="25.5" x14ac:dyDescent="0.2">
      <c r="A491" s="127">
        <v>46</v>
      </c>
      <c r="B491" s="116" t="s">
        <v>530</v>
      </c>
      <c r="C491" s="94">
        <v>1</v>
      </c>
      <c r="D491" s="94" t="s">
        <v>128</v>
      </c>
      <c r="E491" s="96">
        <f t="shared" si="61"/>
        <v>120.175</v>
      </c>
      <c r="F491" s="96">
        <f t="shared" si="59"/>
        <v>120.175</v>
      </c>
      <c r="G491" s="124"/>
      <c r="H491" s="102">
        <f t="shared" si="58"/>
        <v>6.3250000000000002</v>
      </c>
      <c r="J491" s="96">
        <v>126.5</v>
      </c>
    </row>
    <row r="492" spans="1:10" x14ac:dyDescent="0.2">
      <c r="A492" s="94">
        <v>47</v>
      </c>
      <c r="B492" s="114" t="s">
        <v>531</v>
      </c>
      <c r="C492" s="94">
        <v>1</v>
      </c>
      <c r="D492" s="94" t="s">
        <v>128</v>
      </c>
      <c r="E492" s="96">
        <f t="shared" si="61"/>
        <v>71.012500000000003</v>
      </c>
      <c r="F492" s="96">
        <f t="shared" si="59"/>
        <v>71.012500000000003</v>
      </c>
      <c r="G492" s="124"/>
      <c r="H492" s="102">
        <f t="shared" si="58"/>
        <v>3.7375000000000003</v>
      </c>
      <c r="J492" s="96">
        <v>74.75</v>
      </c>
    </row>
    <row r="493" spans="1:10" x14ac:dyDescent="0.2">
      <c r="A493" s="94">
        <v>48</v>
      </c>
      <c r="B493" s="114" t="s">
        <v>532</v>
      </c>
      <c r="C493" s="94">
        <v>1</v>
      </c>
      <c r="D493" s="94" t="s">
        <v>128</v>
      </c>
      <c r="E493" s="96">
        <f t="shared" si="61"/>
        <v>371.45</v>
      </c>
      <c r="F493" s="96">
        <f t="shared" si="59"/>
        <v>371.45</v>
      </c>
      <c r="G493" s="124"/>
      <c r="H493" s="102">
        <f t="shared" si="58"/>
        <v>19.55</v>
      </c>
      <c r="J493" s="96">
        <v>391</v>
      </c>
    </row>
    <row r="494" spans="1:10" x14ac:dyDescent="0.2">
      <c r="A494" s="94">
        <v>49</v>
      </c>
      <c r="B494" s="114" t="s">
        <v>533</v>
      </c>
      <c r="C494" s="119">
        <v>1</v>
      </c>
      <c r="D494" s="94" t="s">
        <v>128</v>
      </c>
      <c r="E494" s="96">
        <f t="shared" si="61"/>
        <v>469.77499999999998</v>
      </c>
      <c r="F494" s="96">
        <f t="shared" si="59"/>
        <v>469.77499999999998</v>
      </c>
      <c r="G494" s="124"/>
      <c r="H494" s="102">
        <f t="shared" si="58"/>
        <v>24.725000000000001</v>
      </c>
      <c r="J494" s="96">
        <v>494.5</v>
      </c>
    </row>
    <row r="495" spans="1:10" ht="15" customHeight="1" x14ac:dyDescent="0.2">
      <c r="A495" s="213" t="s">
        <v>534</v>
      </c>
      <c r="B495" s="213"/>
      <c r="C495" s="213"/>
      <c r="D495" s="213"/>
      <c r="E495" s="213"/>
      <c r="F495" s="213"/>
      <c r="H495" s="101"/>
      <c r="J495" s="18"/>
    </row>
    <row r="496" spans="1:10" x14ac:dyDescent="0.2">
      <c r="A496" s="94">
        <v>50</v>
      </c>
      <c r="B496" s="100" t="s">
        <v>140</v>
      </c>
      <c r="C496" s="94">
        <v>1</v>
      </c>
      <c r="D496" s="94" t="s">
        <v>128</v>
      </c>
      <c r="E496" s="96">
        <f t="shared" ref="E496:E508" si="62">J496-H496</f>
        <v>65.55</v>
      </c>
      <c r="F496" s="96">
        <f t="shared" si="59"/>
        <v>65.55</v>
      </c>
      <c r="H496" s="102">
        <f t="shared" ref="H496:H508" si="63">(J496*H$3)</f>
        <v>3.45</v>
      </c>
      <c r="J496" s="96">
        <v>69</v>
      </c>
    </row>
    <row r="497" spans="1:10" x14ac:dyDescent="0.2">
      <c r="A497" s="98">
        <v>51</v>
      </c>
      <c r="B497" s="100" t="s">
        <v>141</v>
      </c>
      <c r="C497" s="94">
        <v>1</v>
      </c>
      <c r="D497" s="94" t="s">
        <v>128</v>
      </c>
      <c r="E497" s="96">
        <f t="shared" si="62"/>
        <v>12.0175</v>
      </c>
      <c r="F497" s="96">
        <f t="shared" si="59"/>
        <v>12.0175</v>
      </c>
      <c r="H497" s="102">
        <f t="shared" si="63"/>
        <v>0.63250000000000006</v>
      </c>
      <c r="J497" s="96">
        <v>12.65</v>
      </c>
    </row>
    <row r="498" spans="1:10" x14ac:dyDescent="0.2">
      <c r="A498" s="98">
        <v>52</v>
      </c>
      <c r="B498" s="100" t="s">
        <v>199</v>
      </c>
      <c r="C498" s="94">
        <v>1</v>
      </c>
      <c r="D498" s="94" t="s">
        <v>128</v>
      </c>
      <c r="E498" s="96">
        <f t="shared" si="62"/>
        <v>26.220000000000002</v>
      </c>
      <c r="F498" s="96">
        <f t="shared" si="59"/>
        <v>26.220000000000002</v>
      </c>
      <c r="H498" s="102">
        <f t="shared" si="63"/>
        <v>1.3800000000000001</v>
      </c>
      <c r="J498" s="96">
        <v>27.6</v>
      </c>
    </row>
    <row r="499" spans="1:10" x14ac:dyDescent="0.2">
      <c r="A499" s="98">
        <v>53</v>
      </c>
      <c r="B499" s="100" t="s">
        <v>535</v>
      </c>
      <c r="C499" s="94">
        <v>1</v>
      </c>
      <c r="D499" s="94" t="s">
        <v>128</v>
      </c>
      <c r="E499" s="96">
        <f t="shared" si="62"/>
        <v>21.85</v>
      </c>
      <c r="F499" s="96">
        <f t="shared" si="59"/>
        <v>21.85</v>
      </c>
      <c r="H499" s="102">
        <f t="shared" si="63"/>
        <v>1.1500000000000001</v>
      </c>
      <c r="J499" s="96">
        <v>23</v>
      </c>
    </row>
    <row r="500" spans="1:10" x14ac:dyDescent="0.2">
      <c r="A500" s="98">
        <v>54</v>
      </c>
      <c r="B500" s="100" t="s">
        <v>536</v>
      </c>
      <c r="C500" s="94">
        <v>1</v>
      </c>
      <c r="D500" s="94" t="s">
        <v>128</v>
      </c>
      <c r="E500" s="96">
        <f t="shared" si="62"/>
        <v>32.774999999999999</v>
      </c>
      <c r="F500" s="96">
        <f t="shared" si="59"/>
        <v>32.774999999999999</v>
      </c>
      <c r="H500" s="102">
        <f t="shared" si="63"/>
        <v>1.7250000000000001</v>
      </c>
      <c r="J500" s="96">
        <v>34.5</v>
      </c>
    </row>
    <row r="501" spans="1:10" x14ac:dyDescent="0.2">
      <c r="A501" s="98">
        <v>55</v>
      </c>
      <c r="B501" s="100" t="s">
        <v>177</v>
      </c>
      <c r="C501" s="94">
        <v>1</v>
      </c>
      <c r="D501" s="94" t="s">
        <v>128</v>
      </c>
      <c r="E501" s="96">
        <f t="shared" si="62"/>
        <v>50.254999999999995</v>
      </c>
      <c r="F501" s="96">
        <f t="shared" si="59"/>
        <v>50.254999999999995</v>
      </c>
      <c r="H501" s="102">
        <f t="shared" si="63"/>
        <v>2.645</v>
      </c>
      <c r="J501" s="96">
        <v>52.9</v>
      </c>
    </row>
    <row r="502" spans="1:10" x14ac:dyDescent="0.2">
      <c r="A502" s="98">
        <v>56</v>
      </c>
      <c r="B502" s="100" t="s">
        <v>178</v>
      </c>
      <c r="C502" s="94">
        <v>1</v>
      </c>
      <c r="D502" s="94" t="s">
        <v>128</v>
      </c>
      <c r="E502" s="96">
        <f t="shared" si="62"/>
        <v>43.7</v>
      </c>
      <c r="F502" s="96">
        <f t="shared" si="59"/>
        <v>43.7</v>
      </c>
      <c r="H502" s="102">
        <f t="shared" si="63"/>
        <v>2.3000000000000003</v>
      </c>
      <c r="J502" s="96">
        <v>46</v>
      </c>
    </row>
    <row r="503" spans="1:10" x14ac:dyDescent="0.2">
      <c r="A503" s="98">
        <v>57</v>
      </c>
      <c r="B503" s="100" t="s">
        <v>537</v>
      </c>
      <c r="C503" s="94">
        <v>1</v>
      </c>
      <c r="D503" s="94" t="s">
        <v>128</v>
      </c>
      <c r="E503" s="96">
        <f t="shared" si="62"/>
        <v>65.55</v>
      </c>
      <c r="F503" s="96">
        <f t="shared" si="59"/>
        <v>65.55</v>
      </c>
      <c r="H503" s="102">
        <f t="shared" si="63"/>
        <v>3.45</v>
      </c>
      <c r="J503" s="96">
        <v>69</v>
      </c>
    </row>
    <row r="504" spans="1:10" x14ac:dyDescent="0.2">
      <c r="A504" s="98">
        <v>58</v>
      </c>
      <c r="B504" s="100" t="s">
        <v>538</v>
      </c>
      <c r="C504" s="94">
        <v>1</v>
      </c>
      <c r="D504" s="94" t="s">
        <v>128</v>
      </c>
      <c r="E504" s="96">
        <f t="shared" si="62"/>
        <v>37.695999999999998</v>
      </c>
      <c r="F504" s="96">
        <f t="shared" si="59"/>
        <v>37.695999999999998</v>
      </c>
      <c r="H504" s="102">
        <f t="shared" si="63"/>
        <v>1.984</v>
      </c>
      <c r="J504" s="96">
        <v>39.68</v>
      </c>
    </row>
    <row r="505" spans="1:10" x14ac:dyDescent="0.2">
      <c r="A505" s="98">
        <v>59</v>
      </c>
      <c r="B505" s="100" t="s">
        <v>539</v>
      </c>
      <c r="C505" s="94">
        <v>1</v>
      </c>
      <c r="D505" s="94" t="s">
        <v>128</v>
      </c>
      <c r="E505" s="96">
        <f t="shared" si="62"/>
        <v>37.695999999999998</v>
      </c>
      <c r="F505" s="96">
        <f t="shared" si="59"/>
        <v>37.695999999999998</v>
      </c>
      <c r="H505" s="102">
        <f t="shared" si="63"/>
        <v>1.984</v>
      </c>
      <c r="J505" s="96">
        <v>39.68</v>
      </c>
    </row>
    <row r="506" spans="1:10" x14ac:dyDescent="0.2">
      <c r="A506" s="98">
        <v>60</v>
      </c>
      <c r="B506" s="100" t="s">
        <v>212</v>
      </c>
      <c r="C506" s="94">
        <v>1</v>
      </c>
      <c r="D506" s="94" t="s">
        <v>128</v>
      </c>
      <c r="E506" s="96">
        <f t="shared" si="62"/>
        <v>43.7</v>
      </c>
      <c r="F506" s="96">
        <f t="shared" si="59"/>
        <v>43.7</v>
      </c>
      <c r="H506" s="102">
        <f t="shared" si="63"/>
        <v>2.3000000000000003</v>
      </c>
      <c r="J506" s="96">
        <v>46</v>
      </c>
    </row>
    <row r="507" spans="1:10" ht="27.75" customHeight="1" x14ac:dyDescent="0.2">
      <c r="A507" s="98">
        <v>61</v>
      </c>
      <c r="B507" s="100" t="s">
        <v>213</v>
      </c>
      <c r="C507" s="94">
        <v>1</v>
      </c>
      <c r="D507" s="94" t="s">
        <v>128</v>
      </c>
      <c r="E507" s="96">
        <f t="shared" si="62"/>
        <v>32.774999999999999</v>
      </c>
      <c r="F507" s="96">
        <f t="shared" si="59"/>
        <v>32.774999999999999</v>
      </c>
      <c r="H507" s="102">
        <f t="shared" si="63"/>
        <v>1.7250000000000001</v>
      </c>
      <c r="J507" s="96">
        <v>34.5</v>
      </c>
    </row>
    <row r="508" spans="1:10" x14ac:dyDescent="0.2">
      <c r="A508" s="98">
        <v>62</v>
      </c>
      <c r="B508" s="100" t="s">
        <v>214</v>
      </c>
      <c r="C508" s="94">
        <v>1</v>
      </c>
      <c r="D508" s="94" t="s">
        <v>128</v>
      </c>
      <c r="E508" s="96">
        <f t="shared" si="62"/>
        <v>10.925000000000001</v>
      </c>
      <c r="F508" s="96">
        <f t="shared" si="59"/>
        <v>10.925000000000001</v>
      </c>
      <c r="H508" s="102">
        <f t="shared" si="63"/>
        <v>0.57500000000000007</v>
      </c>
      <c r="J508" s="96">
        <v>11.5</v>
      </c>
    </row>
    <row r="509" spans="1:10" ht="15" customHeight="1" x14ac:dyDescent="0.2">
      <c r="A509" s="213" t="s">
        <v>540</v>
      </c>
      <c r="B509" s="213"/>
      <c r="C509" s="213"/>
      <c r="D509" s="213"/>
      <c r="E509" s="213"/>
      <c r="F509" s="213"/>
      <c r="H509" s="101"/>
      <c r="J509" s="18"/>
    </row>
    <row r="510" spans="1:10" x14ac:dyDescent="0.2">
      <c r="A510" s="94">
        <v>63</v>
      </c>
      <c r="B510" s="100" t="s">
        <v>140</v>
      </c>
      <c r="C510" s="94">
        <v>1</v>
      </c>
      <c r="D510" s="94" t="s">
        <v>128</v>
      </c>
      <c r="E510" s="96">
        <f t="shared" ref="E510:E515" si="64">J510-H510</f>
        <v>65.55</v>
      </c>
      <c r="F510" s="96">
        <f t="shared" si="59"/>
        <v>65.55</v>
      </c>
      <c r="H510" s="102">
        <f t="shared" ref="H510:H515" si="65">(J510*H$3)</f>
        <v>3.45</v>
      </c>
      <c r="J510" s="96">
        <v>69</v>
      </c>
    </row>
    <row r="511" spans="1:10" x14ac:dyDescent="0.2">
      <c r="A511" s="98">
        <v>64</v>
      </c>
      <c r="B511" s="100" t="s">
        <v>141</v>
      </c>
      <c r="C511" s="94">
        <v>1</v>
      </c>
      <c r="D511" s="94" t="s">
        <v>128</v>
      </c>
      <c r="E511" s="96">
        <f t="shared" si="64"/>
        <v>12.0175</v>
      </c>
      <c r="F511" s="96">
        <f t="shared" si="59"/>
        <v>12.0175</v>
      </c>
      <c r="H511" s="102">
        <f t="shared" si="65"/>
        <v>0.63250000000000006</v>
      </c>
      <c r="J511" s="96">
        <v>12.65</v>
      </c>
    </row>
    <row r="512" spans="1:10" x14ac:dyDescent="0.2">
      <c r="A512" s="98">
        <v>65</v>
      </c>
      <c r="B512" s="100" t="s">
        <v>142</v>
      </c>
      <c r="C512" s="94">
        <v>1</v>
      </c>
      <c r="D512" s="94" t="s">
        <v>128</v>
      </c>
      <c r="E512" s="96">
        <f t="shared" si="64"/>
        <v>3.2775000000000003</v>
      </c>
      <c r="F512" s="96">
        <f t="shared" si="59"/>
        <v>3.2775000000000003</v>
      </c>
      <c r="H512" s="102">
        <f t="shared" si="65"/>
        <v>0.17250000000000001</v>
      </c>
      <c r="J512" s="96">
        <v>3.45</v>
      </c>
    </row>
    <row r="513" spans="1:14" x14ac:dyDescent="0.2">
      <c r="A513" s="98">
        <v>66</v>
      </c>
      <c r="B513" s="100" t="s">
        <v>143</v>
      </c>
      <c r="C513" s="94">
        <v>1</v>
      </c>
      <c r="D513" s="94" t="s">
        <v>128</v>
      </c>
      <c r="E513" s="96">
        <f t="shared" si="64"/>
        <v>43.7</v>
      </c>
      <c r="F513" s="96">
        <f t="shared" si="59"/>
        <v>43.7</v>
      </c>
      <c r="H513" s="102">
        <f t="shared" si="65"/>
        <v>2.3000000000000003</v>
      </c>
      <c r="J513" s="96">
        <v>46</v>
      </c>
    </row>
    <row r="514" spans="1:14" ht="27" customHeight="1" x14ac:dyDescent="0.2">
      <c r="A514" s="98">
        <v>67</v>
      </c>
      <c r="B514" s="100" t="s">
        <v>144</v>
      </c>
      <c r="C514" s="94">
        <v>1</v>
      </c>
      <c r="D514" s="94" t="s">
        <v>128</v>
      </c>
      <c r="E514" s="96">
        <f t="shared" si="64"/>
        <v>32.774999999999999</v>
      </c>
      <c r="F514" s="96">
        <f t="shared" si="59"/>
        <v>32.774999999999999</v>
      </c>
      <c r="H514" s="102">
        <f t="shared" si="65"/>
        <v>1.7250000000000001</v>
      </c>
      <c r="J514" s="96">
        <v>34.5</v>
      </c>
    </row>
    <row r="515" spans="1:14" x14ac:dyDescent="0.2">
      <c r="A515" s="98">
        <v>68</v>
      </c>
      <c r="B515" s="100" t="s">
        <v>541</v>
      </c>
      <c r="C515" s="94">
        <v>1</v>
      </c>
      <c r="D515" s="94" t="s">
        <v>128</v>
      </c>
      <c r="E515" s="96">
        <f t="shared" si="64"/>
        <v>32.774999999999999</v>
      </c>
      <c r="F515" s="96">
        <f t="shared" si="59"/>
        <v>32.774999999999999</v>
      </c>
      <c r="H515" s="102">
        <f t="shared" si="65"/>
        <v>1.7250000000000001</v>
      </c>
      <c r="J515" s="96">
        <v>34.5</v>
      </c>
    </row>
    <row r="516" spans="1:14" ht="15" customHeight="1" x14ac:dyDescent="0.2">
      <c r="A516" s="213" t="s">
        <v>274</v>
      </c>
      <c r="B516" s="213"/>
      <c r="C516" s="213"/>
      <c r="D516" s="213"/>
      <c r="E516" s="213"/>
      <c r="F516" s="213"/>
      <c r="H516" s="101"/>
      <c r="J516" s="18"/>
    </row>
    <row r="517" spans="1:14" x14ac:dyDescent="0.2">
      <c r="A517" s="94">
        <v>69</v>
      </c>
      <c r="B517" s="100" t="s">
        <v>140</v>
      </c>
      <c r="C517" s="94">
        <v>1</v>
      </c>
      <c r="D517" s="94" t="s">
        <v>128</v>
      </c>
      <c r="E517" s="96">
        <f t="shared" ref="E517:E524" si="66">J517-H517</f>
        <v>65.55</v>
      </c>
      <c r="F517" s="96">
        <f t="shared" si="59"/>
        <v>65.55</v>
      </c>
      <c r="H517" s="102">
        <f t="shared" ref="H517:H524" si="67">(J517*H$3)</f>
        <v>3.45</v>
      </c>
      <c r="J517" s="96">
        <v>69</v>
      </c>
    </row>
    <row r="518" spans="1:14" x14ac:dyDescent="0.2">
      <c r="A518" s="98">
        <v>70</v>
      </c>
      <c r="B518" s="100" t="s">
        <v>141</v>
      </c>
      <c r="C518" s="94">
        <v>1</v>
      </c>
      <c r="D518" s="94" t="s">
        <v>128</v>
      </c>
      <c r="E518" s="96">
        <f t="shared" si="66"/>
        <v>12.0175</v>
      </c>
      <c r="F518" s="96">
        <f t="shared" si="59"/>
        <v>12.0175</v>
      </c>
      <c r="H518" s="102">
        <f t="shared" si="67"/>
        <v>0.63250000000000006</v>
      </c>
      <c r="J518" s="96">
        <v>12.65</v>
      </c>
    </row>
    <row r="519" spans="1:14" x14ac:dyDescent="0.2">
      <c r="A519" s="98">
        <v>71</v>
      </c>
      <c r="B519" s="100" t="s">
        <v>142</v>
      </c>
      <c r="C519" s="94">
        <v>1</v>
      </c>
      <c r="D519" s="94" t="s">
        <v>128</v>
      </c>
      <c r="E519" s="96">
        <f t="shared" si="66"/>
        <v>3.2775000000000003</v>
      </c>
      <c r="F519" s="96">
        <f t="shared" ref="F519:F582" si="68">C519*E519</f>
        <v>3.2775000000000003</v>
      </c>
      <c r="H519" s="102">
        <f t="shared" si="67"/>
        <v>0.17250000000000001</v>
      </c>
      <c r="J519" s="96">
        <v>3.45</v>
      </c>
    </row>
    <row r="520" spans="1:14" x14ac:dyDescent="0.2">
      <c r="A520" s="98">
        <v>72</v>
      </c>
      <c r="B520" s="100" t="s">
        <v>143</v>
      </c>
      <c r="C520" s="94">
        <v>1</v>
      </c>
      <c r="D520" s="94" t="s">
        <v>128</v>
      </c>
      <c r="E520" s="96">
        <f t="shared" si="66"/>
        <v>43.7</v>
      </c>
      <c r="F520" s="96">
        <f t="shared" si="68"/>
        <v>43.7</v>
      </c>
      <c r="H520" s="102">
        <f t="shared" si="67"/>
        <v>2.3000000000000003</v>
      </c>
      <c r="J520" s="96">
        <v>46</v>
      </c>
    </row>
    <row r="521" spans="1:14" x14ac:dyDescent="0.2">
      <c r="A521" s="98">
        <v>73</v>
      </c>
      <c r="B521" s="100" t="s">
        <v>542</v>
      </c>
      <c r="C521" s="94">
        <v>1</v>
      </c>
      <c r="D521" s="94" t="s">
        <v>128</v>
      </c>
      <c r="E521" s="96">
        <f t="shared" si="66"/>
        <v>10.925000000000001</v>
      </c>
      <c r="F521" s="96">
        <f t="shared" si="68"/>
        <v>10.925000000000001</v>
      </c>
      <c r="H521" s="102">
        <f t="shared" si="67"/>
        <v>0.57500000000000007</v>
      </c>
      <c r="J521" s="96">
        <v>11.5</v>
      </c>
    </row>
    <row r="522" spans="1:14" x14ac:dyDescent="0.2">
      <c r="A522" s="98">
        <v>74</v>
      </c>
      <c r="B522" s="100" t="s">
        <v>543</v>
      </c>
      <c r="C522" s="94">
        <v>1</v>
      </c>
      <c r="D522" s="94" t="s">
        <v>128</v>
      </c>
      <c r="E522" s="96">
        <f t="shared" si="66"/>
        <v>21.85</v>
      </c>
      <c r="F522" s="96">
        <f t="shared" si="68"/>
        <v>21.85</v>
      </c>
      <c r="H522" s="102">
        <f t="shared" si="67"/>
        <v>1.1500000000000001</v>
      </c>
      <c r="J522" s="96">
        <v>23</v>
      </c>
    </row>
    <row r="523" spans="1:14" x14ac:dyDescent="0.2">
      <c r="A523" s="98">
        <v>75</v>
      </c>
      <c r="B523" s="100" t="s">
        <v>544</v>
      </c>
      <c r="C523" s="94">
        <v>1</v>
      </c>
      <c r="D523" s="94" t="s">
        <v>128</v>
      </c>
      <c r="E523" s="96">
        <f t="shared" si="66"/>
        <v>10.925000000000001</v>
      </c>
      <c r="F523" s="96">
        <f t="shared" si="68"/>
        <v>10.925000000000001</v>
      </c>
      <c r="H523" s="102">
        <f t="shared" si="67"/>
        <v>0.57500000000000007</v>
      </c>
      <c r="J523" s="96">
        <v>11.5</v>
      </c>
    </row>
    <row r="524" spans="1:14" ht="15.75" customHeight="1" x14ac:dyDescent="0.2">
      <c r="A524" s="98">
        <v>76</v>
      </c>
      <c r="B524" s="100" t="s">
        <v>545</v>
      </c>
      <c r="C524" s="94">
        <v>1</v>
      </c>
      <c r="D524" s="94" t="s">
        <v>128</v>
      </c>
      <c r="E524" s="96">
        <f t="shared" si="66"/>
        <v>32.774999999999999</v>
      </c>
      <c r="F524" s="96">
        <f t="shared" si="68"/>
        <v>32.774999999999999</v>
      </c>
      <c r="H524" s="102">
        <f t="shared" si="67"/>
        <v>1.7250000000000001</v>
      </c>
      <c r="J524" s="96">
        <v>34.5</v>
      </c>
    </row>
    <row r="525" spans="1:14" x14ac:dyDescent="0.2">
      <c r="A525" s="217" t="s">
        <v>546</v>
      </c>
      <c r="B525" s="217"/>
      <c r="C525" s="217"/>
      <c r="D525" s="217"/>
      <c r="E525" s="217"/>
      <c r="F525" s="217"/>
      <c r="G525" s="83" t="s">
        <v>131</v>
      </c>
      <c r="H525" s="101"/>
      <c r="J525" s="18"/>
      <c r="L525" s="128">
        <f>SUM(F527:F568)</f>
        <v>12431.557499999997</v>
      </c>
      <c r="M525" s="128">
        <f>L525*M2</f>
        <v>1864.7336249999994</v>
      </c>
      <c r="N525" s="128">
        <f>SUM(L525:M525)</f>
        <v>14296.291124999996</v>
      </c>
    </row>
    <row r="526" spans="1:14" ht="15" customHeight="1" x14ac:dyDescent="0.2">
      <c r="A526" s="213" t="s">
        <v>261</v>
      </c>
      <c r="B526" s="213"/>
      <c r="C526" s="213"/>
      <c r="D526" s="213"/>
      <c r="E526" s="213"/>
      <c r="F526" s="213"/>
      <c r="H526" s="101"/>
      <c r="J526" s="18"/>
    </row>
    <row r="527" spans="1:14" x14ac:dyDescent="0.2">
      <c r="A527" s="94">
        <v>1</v>
      </c>
      <c r="B527" s="114" t="s">
        <v>140</v>
      </c>
      <c r="C527" s="94">
        <v>1</v>
      </c>
      <c r="D527" s="94" t="s">
        <v>128</v>
      </c>
      <c r="E527" s="96">
        <f t="shared" ref="E527:E568" si="69">J527-H527</f>
        <v>65.55</v>
      </c>
      <c r="F527" s="96">
        <f t="shared" si="68"/>
        <v>65.55</v>
      </c>
      <c r="G527" s="124"/>
      <c r="H527" s="102">
        <f t="shared" ref="H527:H568" si="70">(J527*H$3)</f>
        <v>3.45</v>
      </c>
      <c r="J527" s="96">
        <v>69</v>
      </c>
    </row>
    <row r="528" spans="1:14" x14ac:dyDescent="0.2">
      <c r="A528" s="94">
        <v>2</v>
      </c>
      <c r="B528" s="114" t="s">
        <v>141</v>
      </c>
      <c r="C528" s="94">
        <v>1</v>
      </c>
      <c r="D528" s="94" t="s">
        <v>128</v>
      </c>
      <c r="E528" s="96">
        <f t="shared" si="69"/>
        <v>12.0175</v>
      </c>
      <c r="F528" s="96">
        <f t="shared" si="68"/>
        <v>12.0175</v>
      </c>
      <c r="G528" s="124"/>
      <c r="H528" s="102">
        <f t="shared" si="70"/>
        <v>0.63250000000000006</v>
      </c>
      <c r="J528" s="96">
        <v>12.65</v>
      </c>
    </row>
    <row r="529" spans="1:11" x14ac:dyDescent="0.2">
      <c r="A529" s="94">
        <v>3</v>
      </c>
      <c r="B529" s="114" t="s">
        <v>269</v>
      </c>
      <c r="C529" s="94">
        <v>1</v>
      </c>
      <c r="D529" s="94" t="s">
        <v>128</v>
      </c>
      <c r="E529" s="96">
        <f t="shared" si="69"/>
        <v>32.774999999999999</v>
      </c>
      <c r="F529" s="96">
        <f t="shared" si="68"/>
        <v>32.774999999999999</v>
      </c>
      <c r="G529" s="124"/>
      <c r="H529" s="102">
        <f t="shared" si="70"/>
        <v>1.7250000000000001</v>
      </c>
      <c r="J529" s="96">
        <v>34.5</v>
      </c>
    </row>
    <row r="530" spans="1:11" x14ac:dyDescent="0.2">
      <c r="A530" s="94">
        <v>4</v>
      </c>
      <c r="B530" s="114" t="s">
        <v>270</v>
      </c>
      <c r="C530" s="94">
        <v>1</v>
      </c>
      <c r="D530" s="94" t="s">
        <v>128</v>
      </c>
      <c r="E530" s="96">
        <f t="shared" si="69"/>
        <v>32.774999999999999</v>
      </c>
      <c r="F530" s="96">
        <f t="shared" si="68"/>
        <v>32.774999999999999</v>
      </c>
      <c r="G530" s="124"/>
      <c r="H530" s="102">
        <f t="shared" si="70"/>
        <v>1.7250000000000001</v>
      </c>
      <c r="J530" s="96">
        <v>34.5</v>
      </c>
    </row>
    <row r="531" spans="1:11" x14ac:dyDescent="0.2">
      <c r="A531" s="94">
        <v>5</v>
      </c>
      <c r="B531" s="114" t="s">
        <v>271</v>
      </c>
      <c r="C531" s="94">
        <v>1</v>
      </c>
      <c r="D531" s="94" t="s">
        <v>128</v>
      </c>
      <c r="E531" s="96">
        <f t="shared" si="69"/>
        <v>3.2775000000000003</v>
      </c>
      <c r="F531" s="96">
        <f t="shared" si="68"/>
        <v>3.2775000000000003</v>
      </c>
      <c r="G531" s="124"/>
      <c r="H531" s="102">
        <f t="shared" si="70"/>
        <v>0.17250000000000001</v>
      </c>
      <c r="J531" s="96">
        <v>3.45</v>
      </c>
    </row>
    <row r="532" spans="1:11" ht="18" customHeight="1" x14ac:dyDescent="0.2">
      <c r="A532" s="94">
        <v>6</v>
      </c>
      <c r="B532" s="114" t="s">
        <v>264</v>
      </c>
      <c r="C532" s="94">
        <v>1</v>
      </c>
      <c r="D532" s="94" t="s">
        <v>128</v>
      </c>
      <c r="E532" s="96">
        <f t="shared" si="69"/>
        <v>43.7</v>
      </c>
      <c r="F532" s="96">
        <f t="shared" si="68"/>
        <v>43.7</v>
      </c>
      <c r="G532" s="124"/>
      <c r="H532" s="102">
        <f t="shared" si="70"/>
        <v>2.3000000000000003</v>
      </c>
      <c r="J532" s="96">
        <v>46</v>
      </c>
    </row>
    <row r="533" spans="1:11" ht="25.5" x14ac:dyDescent="0.2">
      <c r="A533" s="94">
        <v>7</v>
      </c>
      <c r="B533" s="114" t="s">
        <v>265</v>
      </c>
      <c r="C533" s="94">
        <v>1</v>
      </c>
      <c r="D533" s="94" t="s">
        <v>128</v>
      </c>
      <c r="E533" s="96">
        <f t="shared" si="69"/>
        <v>32.774999999999999</v>
      </c>
      <c r="F533" s="96">
        <f t="shared" si="68"/>
        <v>32.774999999999999</v>
      </c>
      <c r="G533" s="124"/>
      <c r="H533" s="102">
        <f t="shared" si="70"/>
        <v>1.7250000000000001</v>
      </c>
      <c r="J533" s="96">
        <v>34.5</v>
      </c>
    </row>
    <row r="534" spans="1:11" x14ac:dyDescent="0.2">
      <c r="A534" s="94">
        <v>8</v>
      </c>
      <c r="B534" s="114" t="s">
        <v>547</v>
      </c>
      <c r="C534" s="94">
        <v>1</v>
      </c>
      <c r="D534" s="94" t="s">
        <v>128</v>
      </c>
      <c r="E534" s="96">
        <f t="shared" si="69"/>
        <v>10.925000000000001</v>
      </c>
      <c r="F534" s="96">
        <f t="shared" si="68"/>
        <v>10.925000000000001</v>
      </c>
      <c r="G534" s="124"/>
      <c r="H534" s="102">
        <f t="shared" si="70"/>
        <v>0.57500000000000007</v>
      </c>
      <c r="J534" s="96">
        <v>11.5</v>
      </c>
    </row>
    <row r="535" spans="1:11" ht="30.75" customHeight="1" x14ac:dyDescent="0.2">
      <c r="A535" s="94">
        <v>9</v>
      </c>
      <c r="B535" s="114" t="s">
        <v>548</v>
      </c>
      <c r="C535" s="94">
        <v>1</v>
      </c>
      <c r="D535" s="94" t="s">
        <v>128</v>
      </c>
      <c r="E535" s="96">
        <f t="shared" si="69"/>
        <v>10.925000000000001</v>
      </c>
      <c r="F535" s="96">
        <f t="shared" si="68"/>
        <v>10.925000000000001</v>
      </c>
      <c r="G535" s="124"/>
      <c r="H535" s="102">
        <f t="shared" si="70"/>
        <v>0.57500000000000007</v>
      </c>
      <c r="J535" s="96">
        <v>11.5</v>
      </c>
    </row>
    <row r="536" spans="1:11" ht="25.5" x14ac:dyDescent="0.2">
      <c r="A536" s="94">
        <v>10</v>
      </c>
      <c r="B536" s="108" t="s">
        <v>549</v>
      </c>
      <c r="C536" s="94">
        <v>1</v>
      </c>
      <c r="D536" s="94" t="s">
        <v>128</v>
      </c>
      <c r="E536" s="96">
        <f t="shared" si="69"/>
        <v>54.625</v>
      </c>
      <c r="F536" s="96">
        <f t="shared" si="68"/>
        <v>54.625</v>
      </c>
      <c r="G536" s="124"/>
      <c r="H536" s="102">
        <f t="shared" si="70"/>
        <v>2.875</v>
      </c>
      <c r="J536" s="96">
        <v>57.5</v>
      </c>
    </row>
    <row r="537" spans="1:11" ht="25.5" x14ac:dyDescent="0.2">
      <c r="A537" s="94">
        <v>11</v>
      </c>
      <c r="B537" s="114" t="s">
        <v>550</v>
      </c>
      <c r="C537" s="94">
        <v>1</v>
      </c>
      <c r="D537" s="94" t="s">
        <v>128</v>
      </c>
      <c r="E537" s="96">
        <f t="shared" si="69"/>
        <v>43.7</v>
      </c>
      <c r="F537" s="96">
        <f t="shared" si="68"/>
        <v>43.7</v>
      </c>
      <c r="G537" s="124"/>
      <c r="H537" s="102">
        <f t="shared" si="70"/>
        <v>2.3000000000000003</v>
      </c>
      <c r="J537" s="96">
        <v>46</v>
      </c>
    </row>
    <row r="538" spans="1:11" ht="38.25" x14ac:dyDescent="0.2">
      <c r="A538" s="94">
        <v>12</v>
      </c>
      <c r="B538" s="108" t="s">
        <v>551</v>
      </c>
      <c r="C538" s="94">
        <v>1</v>
      </c>
      <c r="D538" s="94" t="s">
        <v>128</v>
      </c>
      <c r="E538" s="96">
        <f t="shared" si="69"/>
        <v>218.5</v>
      </c>
      <c r="F538" s="96">
        <f t="shared" si="68"/>
        <v>218.5</v>
      </c>
      <c r="G538" s="124"/>
      <c r="H538" s="102">
        <f t="shared" si="70"/>
        <v>11.5</v>
      </c>
      <c r="J538" s="96">
        <v>230</v>
      </c>
      <c r="K538" s="18" t="s">
        <v>510</v>
      </c>
    </row>
    <row r="539" spans="1:11" x14ac:dyDescent="0.2">
      <c r="A539" s="94">
        <v>13</v>
      </c>
      <c r="B539" s="114" t="s">
        <v>552</v>
      </c>
      <c r="C539" s="94">
        <v>1</v>
      </c>
      <c r="D539" s="94" t="s">
        <v>128</v>
      </c>
      <c r="E539" s="96">
        <f t="shared" si="69"/>
        <v>518.9375</v>
      </c>
      <c r="F539" s="96">
        <f t="shared" si="68"/>
        <v>518.9375</v>
      </c>
      <c r="G539" s="124"/>
      <c r="H539" s="102">
        <f t="shared" si="70"/>
        <v>27.3125</v>
      </c>
      <c r="J539" s="96">
        <v>546.25</v>
      </c>
    </row>
    <row r="540" spans="1:11" x14ac:dyDescent="0.2">
      <c r="A540" s="94">
        <v>14</v>
      </c>
      <c r="B540" s="114" t="s">
        <v>553</v>
      </c>
      <c r="C540" s="94">
        <v>1</v>
      </c>
      <c r="D540" s="94" t="s">
        <v>128</v>
      </c>
      <c r="E540" s="96">
        <f t="shared" si="69"/>
        <v>327.75</v>
      </c>
      <c r="F540" s="96">
        <f t="shared" si="68"/>
        <v>327.75</v>
      </c>
      <c r="G540" s="124"/>
      <c r="H540" s="102">
        <f t="shared" si="70"/>
        <v>17.25</v>
      </c>
      <c r="J540" s="96">
        <v>345</v>
      </c>
    </row>
    <row r="541" spans="1:11" x14ac:dyDescent="0.2">
      <c r="A541" s="94">
        <v>15</v>
      </c>
      <c r="B541" s="108" t="s">
        <v>554</v>
      </c>
      <c r="C541" s="94">
        <v>1</v>
      </c>
      <c r="D541" s="94" t="s">
        <v>128</v>
      </c>
      <c r="E541" s="96">
        <f t="shared" si="69"/>
        <v>491.625</v>
      </c>
      <c r="F541" s="96">
        <f t="shared" si="68"/>
        <v>491.625</v>
      </c>
      <c r="G541" s="124"/>
      <c r="H541" s="102">
        <f t="shared" si="70"/>
        <v>25.875</v>
      </c>
      <c r="J541" s="96">
        <v>517.5</v>
      </c>
    </row>
    <row r="542" spans="1:11" x14ac:dyDescent="0.2">
      <c r="A542" s="94">
        <v>16</v>
      </c>
      <c r="B542" s="114" t="s">
        <v>555</v>
      </c>
      <c r="C542" s="94">
        <v>1</v>
      </c>
      <c r="D542" s="94" t="s">
        <v>128</v>
      </c>
      <c r="E542" s="96">
        <f t="shared" si="69"/>
        <v>568.1</v>
      </c>
      <c r="F542" s="96">
        <f t="shared" si="68"/>
        <v>568.1</v>
      </c>
      <c r="G542" s="124"/>
      <c r="H542" s="102">
        <f t="shared" si="70"/>
        <v>29.900000000000002</v>
      </c>
      <c r="J542" s="96">
        <v>598</v>
      </c>
    </row>
    <row r="543" spans="1:11" x14ac:dyDescent="0.2">
      <c r="A543" s="94">
        <v>17</v>
      </c>
      <c r="B543" s="114" t="s">
        <v>556</v>
      </c>
      <c r="C543" s="94">
        <v>1</v>
      </c>
      <c r="D543" s="94" t="s">
        <v>128</v>
      </c>
      <c r="E543" s="96">
        <f t="shared" si="69"/>
        <v>43.7</v>
      </c>
      <c r="F543" s="96">
        <f t="shared" si="68"/>
        <v>43.7</v>
      </c>
      <c r="G543" s="124"/>
      <c r="H543" s="102">
        <f t="shared" si="70"/>
        <v>2.3000000000000003</v>
      </c>
      <c r="J543" s="96">
        <v>46</v>
      </c>
    </row>
    <row r="544" spans="1:11" x14ac:dyDescent="0.2">
      <c r="A544" s="94">
        <v>18</v>
      </c>
      <c r="B544" s="114" t="s">
        <v>557</v>
      </c>
      <c r="C544" s="94">
        <v>1</v>
      </c>
      <c r="D544" s="94" t="s">
        <v>128</v>
      </c>
      <c r="E544" s="96">
        <f t="shared" si="69"/>
        <v>10.925000000000001</v>
      </c>
      <c r="F544" s="96">
        <f t="shared" si="68"/>
        <v>10.925000000000001</v>
      </c>
      <c r="G544" s="124"/>
      <c r="H544" s="102">
        <f t="shared" si="70"/>
        <v>0.57500000000000007</v>
      </c>
      <c r="J544" s="96">
        <v>11.5</v>
      </c>
    </row>
    <row r="545" spans="1:10" ht="15.75" customHeight="1" x14ac:dyDescent="0.2">
      <c r="A545" s="94">
        <v>19</v>
      </c>
      <c r="B545" s="114" t="s">
        <v>558</v>
      </c>
      <c r="C545" s="94">
        <v>1</v>
      </c>
      <c r="D545" s="94" t="s">
        <v>128</v>
      </c>
      <c r="E545" s="96">
        <f t="shared" si="69"/>
        <v>92.862499999999997</v>
      </c>
      <c r="F545" s="96">
        <f t="shared" si="68"/>
        <v>92.862499999999997</v>
      </c>
      <c r="G545" s="124"/>
      <c r="H545" s="102">
        <f t="shared" si="70"/>
        <v>4.8875000000000002</v>
      </c>
      <c r="J545" s="96">
        <v>97.75</v>
      </c>
    </row>
    <row r="546" spans="1:10" ht="19.5" customHeight="1" x14ac:dyDescent="0.2">
      <c r="A546" s="94">
        <v>20</v>
      </c>
      <c r="B546" s="114" t="s">
        <v>559</v>
      </c>
      <c r="C546" s="94">
        <v>1</v>
      </c>
      <c r="D546" s="94" t="s">
        <v>128</v>
      </c>
      <c r="E546" s="96">
        <f t="shared" si="69"/>
        <v>3823.75</v>
      </c>
      <c r="F546" s="96">
        <f t="shared" si="68"/>
        <v>3823.75</v>
      </c>
      <c r="G546" s="124"/>
      <c r="H546" s="102">
        <f t="shared" si="70"/>
        <v>201.25</v>
      </c>
      <c r="J546" s="96">
        <v>4025</v>
      </c>
    </row>
    <row r="547" spans="1:10" ht="19.5" customHeight="1" x14ac:dyDescent="0.2">
      <c r="A547" s="94">
        <v>21</v>
      </c>
      <c r="B547" s="114" t="s">
        <v>560</v>
      </c>
      <c r="C547" s="94">
        <v>1</v>
      </c>
      <c r="D547" s="94" t="s">
        <v>128</v>
      </c>
      <c r="E547" s="96">
        <f t="shared" si="69"/>
        <v>196.65</v>
      </c>
      <c r="F547" s="96">
        <f t="shared" si="68"/>
        <v>196.65</v>
      </c>
      <c r="G547" s="124"/>
      <c r="H547" s="102">
        <f t="shared" si="70"/>
        <v>10.350000000000001</v>
      </c>
      <c r="J547" s="96">
        <v>207</v>
      </c>
    </row>
    <row r="548" spans="1:10" x14ac:dyDescent="0.2">
      <c r="A548" s="94">
        <v>22</v>
      </c>
      <c r="B548" s="114" t="s">
        <v>561</v>
      </c>
      <c r="C548" s="94">
        <v>1</v>
      </c>
      <c r="D548" s="94" t="s">
        <v>128</v>
      </c>
      <c r="E548" s="96">
        <f t="shared" si="69"/>
        <v>131.1</v>
      </c>
      <c r="F548" s="96">
        <f t="shared" si="68"/>
        <v>131.1</v>
      </c>
      <c r="G548" s="124"/>
      <c r="H548" s="102">
        <f t="shared" si="70"/>
        <v>6.9</v>
      </c>
      <c r="J548" s="96">
        <v>138</v>
      </c>
    </row>
    <row r="549" spans="1:10" x14ac:dyDescent="0.2">
      <c r="A549" s="94">
        <v>23</v>
      </c>
      <c r="B549" s="114" t="s">
        <v>562</v>
      </c>
      <c r="C549" s="94">
        <v>1</v>
      </c>
      <c r="D549" s="94" t="s">
        <v>128</v>
      </c>
      <c r="E549" s="96">
        <f t="shared" si="69"/>
        <v>174.8</v>
      </c>
      <c r="F549" s="96">
        <f t="shared" si="68"/>
        <v>174.8</v>
      </c>
      <c r="G549" s="124"/>
      <c r="H549" s="102">
        <f t="shared" si="70"/>
        <v>9.2000000000000011</v>
      </c>
      <c r="J549" s="96">
        <v>184</v>
      </c>
    </row>
    <row r="550" spans="1:10" ht="31.5" customHeight="1" x14ac:dyDescent="0.2">
      <c r="A550" s="94">
        <v>24</v>
      </c>
      <c r="B550" s="114" t="s">
        <v>563</v>
      </c>
      <c r="C550" s="94">
        <v>1</v>
      </c>
      <c r="D550" s="94" t="s">
        <v>128</v>
      </c>
      <c r="E550" s="96">
        <f t="shared" si="69"/>
        <v>71.012500000000003</v>
      </c>
      <c r="F550" s="96">
        <f t="shared" si="68"/>
        <v>71.012500000000003</v>
      </c>
      <c r="G550" s="124"/>
      <c r="H550" s="102">
        <f t="shared" si="70"/>
        <v>3.7375000000000003</v>
      </c>
      <c r="J550" s="96">
        <v>74.75</v>
      </c>
    </row>
    <row r="551" spans="1:10" ht="21" customHeight="1" x14ac:dyDescent="0.2">
      <c r="A551" s="94">
        <v>25</v>
      </c>
      <c r="B551" s="114" t="s">
        <v>564</v>
      </c>
      <c r="C551" s="94">
        <v>1</v>
      </c>
      <c r="D551" s="94" t="s">
        <v>128</v>
      </c>
      <c r="E551" s="96">
        <f t="shared" si="69"/>
        <v>305.89999999999998</v>
      </c>
      <c r="F551" s="96">
        <f t="shared" si="68"/>
        <v>305.89999999999998</v>
      </c>
      <c r="G551" s="124"/>
      <c r="H551" s="102">
        <f t="shared" si="70"/>
        <v>16.100000000000001</v>
      </c>
      <c r="J551" s="96">
        <v>322</v>
      </c>
    </row>
    <row r="552" spans="1:10" x14ac:dyDescent="0.2">
      <c r="A552" s="94">
        <v>26</v>
      </c>
      <c r="B552" s="104" t="s">
        <v>565</v>
      </c>
      <c r="C552" s="94">
        <v>1</v>
      </c>
      <c r="D552" s="94" t="s">
        <v>128</v>
      </c>
      <c r="E552" s="96">
        <f t="shared" si="69"/>
        <v>32.774999999999999</v>
      </c>
      <c r="F552" s="96">
        <f t="shared" si="68"/>
        <v>32.774999999999999</v>
      </c>
      <c r="G552" s="124"/>
      <c r="H552" s="102">
        <f t="shared" si="70"/>
        <v>1.7250000000000001</v>
      </c>
      <c r="J552" s="96">
        <v>34.5</v>
      </c>
    </row>
    <row r="553" spans="1:10" x14ac:dyDescent="0.2">
      <c r="A553" s="94">
        <v>27</v>
      </c>
      <c r="B553" s="114" t="s">
        <v>566</v>
      </c>
      <c r="C553" s="94">
        <v>1</v>
      </c>
      <c r="D553" s="94" t="s">
        <v>128</v>
      </c>
      <c r="E553" s="96">
        <f t="shared" si="69"/>
        <v>43.7</v>
      </c>
      <c r="F553" s="96">
        <f t="shared" si="68"/>
        <v>43.7</v>
      </c>
      <c r="G553" s="124"/>
      <c r="H553" s="102">
        <f t="shared" si="70"/>
        <v>2.3000000000000003</v>
      </c>
      <c r="J553" s="96">
        <v>46</v>
      </c>
    </row>
    <row r="554" spans="1:10" ht="18" customHeight="1" x14ac:dyDescent="0.2">
      <c r="A554" s="94">
        <v>28</v>
      </c>
      <c r="B554" s="115" t="s">
        <v>567</v>
      </c>
      <c r="C554" s="94">
        <v>1</v>
      </c>
      <c r="D554" s="94" t="s">
        <v>128</v>
      </c>
      <c r="E554" s="96">
        <f t="shared" si="69"/>
        <v>142.02500000000001</v>
      </c>
      <c r="F554" s="96">
        <f t="shared" si="68"/>
        <v>142.02500000000001</v>
      </c>
      <c r="G554" s="124"/>
      <c r="H554" s="102">
        <f t="shared" si="70"/>
        <v>7.4750000000000005</v>
      </c>
      <c r="J554" s="96">
        <v>149.5</v>
      </c>
    </row>
    <row r="555" spans="1:10" ht="20.25" customHeight="1" x14ac:dyDescent="0.2">
      <c r="A555" s="94">
        <v>29</v>
      </c>
      <c r="B555" s="114" t="s">
        <v>568</v>
      </c>
      <c r="C555" s="94">
        <v>1</v>
      </c>
      <c r="D555" s="94" t="s">
        <v>128</v>
      </c>
      <c r="E555" s="96">
        <f t="shared" si="69"/>
        <v>262.2</v>
      </c>
      <c r="F555" s="96">
        <f t="shared" si="68"/>
        <v>262.2</v>
      </c>
      <c r="G555" s="124"/>
      <c r="H555" s="102">
        <f t="shared" si="70"/>
        <v>13.8</v>
      </c>
      <c r="J555" s="96">
        <v>276</v>
      </c>
    </row>
    <row r="556" spans="1:10" ht="25.5" x14ac:dyDescent="0.2">
      <c r="A556" s="94">
        <v>30</v>
      </c>
      <c r="B556" s="114" t="s">
        <v>569</v>
      </c>
      <c r="C556" s="94">
        <v>1</v>
      </c>
      <c r="D556" s="94" t="s">
        <v>128</v>
      </c>
      <c r="E556" s="96">
        <f t="shared" si="69"/>
        <v>65.55</v>
      </c>
      <c r="F556" s="96">
        <f t="shared" si="68"/>
        <v>65.55</v>
      </c>
      <c r="G556" s="124"/>
      <c r="H556" s="102">
        <f t="shared" si="70"/>
        <v>3.45</v>
      </c>
      <c r="J556" s="96">
        <v>69</v>
      </c>
    </row>
    <row r="557" spans="1:10" x14ac:dyDescent="0.2">
      <c r="A557" s="94">
        <v>31</v>
      </c>
      <c r="B557" s="115" t="s">
        <v>570</v>
      </c>
      <c r="C557" s="94">
        <v>1</v>
      </c>
      <c r="D557" s="94" t="s">
        <v>128</v>
      </c>
      <c r="E557" s="96">
        <f t="shared" si="69"/>
        <v>196.65</v>
      </c>
      <c r="F557" s="96">
        <f t="shared" si="68"/>
        <v>196.65</v>
      </c>
      <c r="G557" s="124"/>
      <c r="H557" s="102">
        <f t="shared" si="70"/>
        <v>10.350000000000001</v>
      </c>
      <c r="J557" s="96">
        <v>207</v>
      </c>
    </row>
    <row r="558" spans="1:10" x14ac:dyDescent="0.2">
      <c r="A558" s="94">
        <v>32</v>
      </c>
      <c r="B558" s="114" t="s">
        <v>571</v>
      </c>
      <c r="C558" s="94">
        <v>1</v>
      </c>
      <c r="D558" s="94" t="s">
        <v>128</v>
      </c>
      <c r="E558" s="96">
        <f t="shared" si="69"/>
        <v>142.02500000000001</v>
      </c>
      <c r="F558" s="96">
        <f t="shared" si="68"/>
        <v>142.02500000000001</v>
      </c>
      <c r="G558" s="124"/>
      <c r="H558" s="102">
        <f t="shared" si="70"/>
        <v>7.4750000000000005</v>
      </c>
      <c r="J558" s="96">
        <v>149.5</v>
      </c>
    </row>
    <row r="559" spans="1:10" ht="18" customHeight="1" x14ac:dyDescent="0.2">
      <c r="A559" s="94">
        <v>33</v>
      </c>
      <c r="B559" s="114" t="s">
        <v>572</v>
      </c>
      <c r="C559" s="94">
        <v>1</v>
      </c>
      <c r="D559" s="94" t="s">
        <v>128</v>
      </c>
      <c r="E559" s="96">
        <f t="shared" si="69"/>
        <v>10.925000000000001</v>
      </c>
      <c r="F559" s="96">
        <f t="shared" si="68"/>
        <v>10.925000000000001</v>
      </c>
      <c r="G559" s="124"/>
      <c r="H559" s="102">
        <f t="shared" si="70"/>
        <v>0.57500000000000007</v>
      </c>
      <c r="J559" s="96">
        <v>11.5</v>
      </c>
    </row>
    <row r="560" spans="1:10" ht="25.5" x14ac:dyDescent="0.2">
      <c r="A560" s="94">
        <v>34</v>
      </c>
      <c r="B560" s="114" t="s">
        <v>573</v>
      </c>
      <c r="C560" s="94">
        <v>1</v>
      </c>
      <c r="D560" s="94" t="s">
        <v>128</v>
      </c>
      <c r="E560" s="96">
        <f t="shared" si="69"/>
        <v>76.474999999999994</v>
      </c>
      <c r="F560" s="96">
        <f t="shared" si="68"/>
        <v>76.474999999999994</v>
      </c>
      <c r="G560" s="124"/>
      <c r="H560" s="102">
        <f t="shared" si="70"/>
        <v>4.0250000000000004</v>
      </c>
      <c r="J560" s="96">
        <v>80.5</v>
      </c>
    </row>
    <row r="561" spans="1:10" ht="18" customHeight="1" x14ac:dyDescent="0.2">
      <c r="A561" s="94">
        <v>35</v>
      </c>
      <c r="B561" s="114" t="s">
        <v>574</v>
      </c>
      <c r="C561" s="94">
        <v>1</v>
      </c>
      <c r="D561" s="94" t="s">
        <v>128</v>
      </c>
      <c r="E561" s="96">
        <f t="shared" si="69"/>
        <v>10.925000000000001</v>
      </c>
      <c r="F561" s="96">
        <f t="shared" si="68"/>
        <v>10.925000000000001</v>
      </c>
      <c r="G561" s="124"/>
      <c r="H561" s="102">
        <f t="shared" si="70"/>
        <v>0.57500000000000007</v>
      </c>
      <c r="J561" s="96">
        <v>11.5</v>
      </c>
    </row>
    <row r="562" spans="1:10" ht="24" customHeight="1" x14ac:dyDescent="0.2">
      <c r="A562" s="94">
        <v>36</v>
      </c>
      <c r="B562" s="114" t="s">
        <v>575</v>
      </c>
      <c r="C562" s="94">
        <v>1</v>
      </c>
      <c r="D562" s="94" t="s">
        <v>128</v>
      </c>
      <c r="E562" s="96">
        <f t="shared" si="69"/>
        <v>218.5</v>
      </c>
      <c r="F562" s="96">
        <f t="shared" si="68"/>
        <v>218.5</v>
      </c>
      <c r="G562" s="124"/>
      <c r="H562" s="102">
        <f t="shared" si="70"/>
        <v>11.5</v>
      </c>
      <c r="J562" s="96">
        <v>230</v>
      </c>
    </row>
    <row r="563" spans="1:10" x14ac:dyDescent="0.2">
      <c r="A563" s="94">
        <v>37</v>
      </c>
      <c r="B563" s="114" t="s">
        <v>576</v>
      </c>
      <c r="C563" s="94">
        <v>1</v>
      </c>
      <c r="D563" s="94" t="s">
        <v>128</v>
      </c>
      <c r="E563" s="96">
        <f t="shared" si="69"/>
        <v>54.625</v>
      </c>
      <c r="F563" s="96">
        <f t="shared" si="68"/>
        <v>54.625</v>
      </c>
      <c r="G563" s="124"/>
      <c r="H563" s="102">
        <f t="shared" si="70"/>
        <v>2.875</v>
      </c>
      <c r="J563" s="96">
        <v>57.5</v>
      </c>
    </row>
    <row r="564" spans="1:10" x14ac:dyDescent="0.2">
      <c r="A564" s="94">
        <v>38</v>
      </c>
      <c r="B564" s="114" t="s">
        <v>577</v>
      </c>
      <c r="C564" s="94">
        <v>1</v>
      </c>
      <c r="D564" s="94" t="s">
        <v>128</v>
      </c>
      <c r="E564" s="96">
        <f t="shared" si="69"/>
        <v>43.7</v>
      </c>
      <c r="F564" s="96">
        <f t="shared" si="68"/>
        <v>43.7</v>
      </c>
      <c r="G564" s="124"/>
      <c r="H564" s="102">
        <f t="shared" si="70"/>
        <v>2.3000000000000003</v>
      </c>
      <c r="J564" s="96">
        <v>46</v>
      </c>
    </row>
    <row r="565" spans="1:10" x14ac:dyDescent="0.2">
      <c r="A565" s="127">
        <v>39</v>
      </c>
      <c r="B565" s="100" t="s">
        <v>578</v>
      </c>
      <c r="C565" s="94">
        <v>1</v>
      </c>
      <c r="D565" s="94" t="s">
        <v>128</v>
      </c>
      <c r="E565" s="96">
        <f t="shared" si="69"/>
        <v>409.6875</v>
      </c>
      <c r="F565" s="96">
        <f t="shared" si="68"/>
        <v>409.6875</v>
      </c>
      <c r="G565" s="124"/>
      <c r="H565" s="102">
        <f t="shared" si="70"/>
        <v>21.5625</v>
      </c>
      <c r="J565" s="96">
        <v>431.25</v>
      </c>
    </row>
    <row r="566" spans="1:10" x14ac:dyDescent="0.2">
      <c r="A566" s="94">
        <v>40</v>
      </c>
      <c r="B566" s="114" t="s">
        <v>579</v>
      </c>
      <c r="C566" s="94">
        <v>1</v>
      </c>
      <c r="D566" s="94" t="s">
        <v>128</v>
      </c>
      <c r="E566" s="96">
        <f t="shared" si="69"/>
        <v>92.862499999999997</v>
      </c>
      <c r="F566" s="96">
        <f t="shared" si="68"/>
        <v>92.862499999999997</v>
      </c>
      <c r="G566" s="124"/>
      <c r="H566" s="102">
        <f t="shared" si="70"/>
        <v>4.8875000000000002</v>
      </c>
      <c r="J566" s="96">
        <v>97.75</v>
      </c>
    </row>
    <row r="567" spans="1:10" x14ac:dyDescent="0.2">
      <c r="A567" s="94">
        <v>41</v>
      </c>
      <c r="B567" s="114" t="s">
        <v>580</v>
      </c>
      <c r="C567" s="94">
        <v>1</v>
      </c>
      <c r="D567" s="94" t="s">
        <v>128</v>
      </c>
      <c r="E567" s="96">
        <f t="shared" si="69"/>
        <v>3277.5</v>
      </c>
      <c r="F567" s="96">
        <f t="shared" si="68"/>
        <v>3277.5</v>
      </c>
      <c r="G567" s="124"/>
      <c r="H567" s="102">
        <f t="shared" si="70"/>
        <v>172.5</v>
      </c>
      <c r="J567" s="96">
        <v>3450</v>
      </c>
    </row>
    <row r="568" spans="1:10" x14ac:dyDescent="0.2">
      <c r="A568" s="94">
        <v>42</v>
      </c>
      <c r="B568" s="108" t="s">
        <v>581</v>
      </c>
      <c r="C568" s="94">
        <v>1</v>
      </c>
      <c r="D568" s="94" t="s">
        <v>128</v>
      </c>
      <c r="E568" s="96">
        <f t="shared" si="69"/>
        <v>32.774999999999999</v>
      </c>
      <c r="F568" s="96">
        <f t="shared" si="68"/>
        <v>32.774999999999999</v>
      </c>
      <c r="G568" s="124"/>
      <c r="H568" s="102">
        <f t="shared" si="70"/>
        <v>1.7250000000000001</v>
      </c>
      <c r="J568" s="96">
        <v>34.5</v>
      </c>
    </row>
    <row r="569" spans="1:10" ht="15" customHeight="1" x14ac:dyDescent="0.2">
      <c r="A569" s="213" t="s">
        <v>582</v>
      </c>
      <c r="B569" s="213"/>
      <c r="C569" s="213"/>
      <c r="D569" s="213"/>
      <c r="E569" s="213"/>
      <c r="F569" s="213"/>
      <c r="H569" s="101"/>
      <c r="J569" s="18"/>
    </row>
    <row r="570" spans="1:10" x14ac:dyDescent="0.2">
      <c r="A570" s="94">
        <v>43</v>
      </c>
      <c r="B570" s="100" t="s">
        <v>140</v>
      </c>
      <c r="C570" s="94">
        <v>1</v>
      </c>
      <c r="D570" s="94" t="s">
        <v>128</v>
      </c>
      <c r="E570" s="96">
        <f t="shared" ref="E570:E580" si="71">J570-H570</f>
        <v>65.55</v>
      </c>
      <c r="F570" s="96">
        <f t="shared" si="68"/>
        <v>65.55</v>
      </c>
      <c r="H570" s="102">
        <f t="shared" ref="H570:H580" si="72">(J570*H$3)</f>
        <v>3.45</v>
      </c>
      <c r="J570" s="96">
        <v>69</v>
      </c>
    </row>
    <row r="571" spans="1:10" x14ac:dyDescent="0.2">
      <c r="A571" s="98">
        <v>44</v>
      </c>
      <c r="B571" s="100" t="s">
        <v>141</v>
      </c>
      <c r="C571" s="94">
        <v>1</v>
      </c>
      <c r="D571" s="94" t="s">
        <v>128</v>
      </c>
      <c r="E571" s="96">
        <f t="shared" si="71"/>
        <v>12.0175</v>
      </c>
      <c r="F571" s="96">
        <f t="shared" si="68"/>
        <v>12.0175</v>
      </c>
      <c r="H571" s="102">
        <f t="shared" si="72"/>
        <v>0.63250000000000006</v>
      </c>
      <c r="J571" s="96">
        <v>12.65</v>
      </c>
    </row>
    <row r="572" spans="1:10" x14ac:dyDescent="0.2">
      <c r="A572" s="98">
        <v>45</v>
      </c>
      <c r="B572" s="100" t="s">
        <v>199</v>
      </c>
      <c r="C572" s="94">
        <v>1</v>
      </c>
      <c r="D572" s="94" t="s">
        <v>128</v>
      </c>
      <c r="E572" s="96">
        <f t="shared" si="71"/>
        <v>26.220000000000002</v>
      </c>
      <c r="F572" s="96">
        <f t="shared" si="68"/>
        <v>26.220000000000002</v>
      </c>
      <c r="H572" s="102">
        <f t="shared" si="72"/>
        <v>1.3800000000000001</v>
      </c>
      <c r="J572" s="96">
        <v>27.6</v>
      </c>
    </row>
    <row r="573" spans="1:10" x14ac:dyDescent="0.2">
      <c r="A573" s="98">
        <v>46</v>
      </c>
      <c r="B573" s="100" t="s">
        <v>535</v>
      </c>
      <c r="C573" s="94">
        <v>1</v>
      </c>
      <c r="D573" s="94" t="s">
        <v>128</v>
      </c>
      <c r="E573" s="96">
        <f t="shared" si="71"/>
        <v>21.85</v>
      </c>
      <c r="F573" s="96">
        <f t="shared" si="68"/>
        <v>21.85</v>
      </c>
      <c r="H573" s="102">
        <f t="shared" si="72"/>
        <v>1.1500000000000001</v>
      </c>
      <c r="J573" s="96">
        <v>23</v>
      </c>
    </row>
    <row r="574" spans="1:10" x14ac:dyDescent="0.2">
      <c r="A574" s="98">
        <v>47</v>
      </c>
      <c r="B574" s="100" t="s">
        <v>583</v>
      </c>
      <c r="C574" s="94">
        <v>1</v>
      </c>
      <c r="D574" s="94" t="s">
        <v>128</v>
      </c>
      <c r="E574" s="96">
        <f t="shared" si="71"/>
        <v>65.55</v>
      </c>
      <c r="F574" s="96">
        <f t="shared" si="68"/>
        <v>65.55</v>
      </c>
      <c r="H574" s="102">
        <f t="shared" si="72"/>
        <v>3.45</v>
      </c>
      <c r="J574" s="96">
        <v>69</v>
      </c>
    </row>
    <row r="575" spans="1:10" x14ac:dyDescent="0.2">
      <c r="A575" s="98">
        <v>48</v>
      </c>
      <c r="B575" s="100" t="s">
        <v>584</v>
      </c>
      <c r="C575" s="94">
        <v>1</v>
      </c>
      <c r="D575" s="94" t="s">
        <v>128</v>
      </c>
      <c r="E575" s="96">
        <f t="shared" si="71"/>
        <v>37.695999999999998</v>
      </c>
      <c r="F575" s="96">
        <f t="shared" si="68"/>
        <v>37.695999999999998</v>
      </c>
      <c r="H575" s="102">
        <f t="shared" si="72"/>
        <v>1.984</v>
      </c>
      <c r="J575" s="96">
        <v>39.68</v>
      </c>
    </row>
    <row r="576" spans="1:10" x14ac:dyDescent="0.2">
      <c r="A576" s="98">
        <v>49</v>
      </c>
      <c r="B576" s="100" t="s">
        <v>585</v>
      </c>
      <c r="C576" s="94">
        <v>1</v>
      </c>
      <c r="D576" s="94" t="s">
        <v>128</v>
      </c>
      <c r="E576" s="96">
        <f t="shared" si="71"/>
        <v>37.695999999999998</v>
      </c>
      <c r="F576" s="96">
        <f t="shared" si="68"/>
        <v>37.695999999999998</v>
      </c>
      <c r="H576" s="102">
        <f t="shared" si="72"/>
        <v>1.984</v>
      </c>
      <c r="J576" s="96">
        <v>39.68</v>
      </c>
    </row>
    <row r="577" spans="1:10" x14ac:dyDescent="0.2">
      <c r="A577" s="98">
        <v>50</v>
      </c>
      <c r="B577" s="100" t="s">
        <v>223</v>
      </c>
      <c r="C577" s="94">
        <v>1</v>
      </c>
      <c r="D577" s="94" t="s">
        <v>128</v>
      </c>
      <c r="E577" s="96">
        <f t="shared" si="71"/>
        <v>43.7</v>
      </c>
      <c r="F577" s="96">
        <f t="shared" si="68"/>
        <v>43.7</v>
      </c>
      <c r="H577" s="102">
        <f t="shared" si="72"/>
        <v>2.3000000000000003</v>
      </c>
      <c r="J577" s="96">
        <v>46</v>
      </c>
    </row>
    <row r="578" spans="1:10" ht="25.5" x14ac:dyDescent="0.2">
      <c r="A578" s="98">
        <v>51</v>
      </c>
      <c r="B578" s="100" t="s">
        <v>586</v>
      </c>
      <c r="C578" s="94">
        <v>1</v>
      </c>
      <c r="D578" s="94" t="s">
        <v>128</v>
      </c>
      <c r="E578" s="96">
        <f t="shared" si="71"/>
        <v>32.774999999999999</v>
      </c>
      <c r="F578" s="96">
        <f t="shared" si="68"/>
        <v>32.774999999999999</v>
      </c>
      <c r="H578" s="102">
        <f t="shared" si="72"/>
        <v>1.7250000000000001</v>
      </c>
      <c r="J578" s="96">
        <v>34.5</v>
      </c>
    </row>
    <row r="579" spans="1:10" x14ac:dyDescent="0.2">
      <c r="A579" s="98">
        <v>52</v>
      </c>
      <c r="B579" s="100" t="s">
        <v>587</v>
      </c>
      <c r="C579" s="94">
        <v>1</v>
      </c>
      <c r="D579" s="94" t="s">
        <v>128</v>
      </c>
      <c r="E579" s="96">
        <f t="shared" si="71"/>
        <v>10.925000000000001</v>
      </c>
      <c r="F579" s="96">
        <f t="shared" si="68"/>
        <v>10.925000000000001</v>
      </c>
      <c r="H579" s="102">
        <f t="shared" si="72"/>
        <v>0.57500000000000007</v>
      </c>
      <c r="J579" s="96">
        <v>11.5</v>
      </c>
    </row>
    <row r="580" spans="1:10" x14ac:dyDescent="0.2">
      <c r="A580" s="98">
        <v>53</v>
      </c>
      <c r="B580" s="100" t="s">
        <v>171</v>
      </c>
      <c r="C580" s="94">
        <v>1</v>
      </c>
      <c r="D580" s="94" t="s">
        <v>128</v>
      </c>
      <c r="E580" s="96">
        <f t="shared" si="71"/>
        <v>10.925000000000001</v>
      </c>
      <c r="F580" s="96">
        <f t="shared" si="68"/>
        <v>10.925000000000001</v>
      </c>
      <c r="H580" s="102">
        <f t="shared" si="72"/>
        <v>0.57500000000000007</v>
      </c>
      <c r="J580" s="96">
        <v>11.5</v>
      </c>
    </row>
    <row r="581" spans="1:10" ht="15" customHeight="1" x14ac:dyDescent="0.2">
      <c r="A581" s="213" t="s">
        <v>588</v>
      </c>
      <c r="B581" s="213"/>
      <c r="C581" s="213"/>
      <c r="D581" s="213"/>
      <c r="E581" s="213"/>
      <c r="F581" s="213"/>
      <c r="H581" s="101"/>
      <c r="J581" s="18"/>
    </row>
    <row r="582" spans="1:10" x14ac:dyDescent="0.2">
      <c r="A582" s="94">
        <v>54</v>
      </c>
      <c r="B582" s="100" t="s">
        <v>140</v>
      </c>
      <c r="C582" s="94">
        <v>1</v>
      </c>
      <c r="D582" s="94" t="s">
        <v>128</v>
      </c>
      <c r="E582" s="96">
        <f t="shared" ref="E582:E594" si="73">J582-H582</f>
        <v>65.55</v>
      </c>
      <c r="F582" s="96">
        <f t="shared" si="68"/>
        <v>65.55</v>
      </c>
      <c r="H582" s="102">
        <f t="shared" ref="H582:H594" si="74">(J582*H$3)</f>
        <v>3.45</v>
      </c>
      <c r="J582" s="96">
        <v>69</v>
      </c>
    </row>
    <row r="583" spans="1:10" x14ac:dyDescent="0.2">
      <c r="A583" s="98">
        <v>55</v>
      </c>
      <c r="B583" s="100" t="s">
        <v>141</v>
      </c>
      <c r="C583" s="94">
        <v>1</v>
      </c>
      <c r="D583" s="94" t="s">
        <v>128</v>
      </c>
      <c r="E583" s="96">
        <f t="shared" si="73"/>
        <v>12.0175</v>
      </c>
      <c r="F583" s="96">
        <f t="shared" ref="F583:F646" si="75">C583*E583</f>
        <v>12.0175</v>
      </c>
      <c r="H583" s="102">
        <f t="shared" si="74"/>
        <v>0.63250000000000006</v>
      </c>
      <c r="J583" s="96">
        <v>12.65</v>
      </c>
    </row>
    <row r="584" spans="1:10" x14ac:dyDescent="0.2">
      <c r="A584" s="98">
        <v>56</v>
      </c>
      <c r="B584" s="100" t="s">
        <v>589</v>
      </c>
      <c r="C584" s="94">
        <v>1</v>
      </c>
      <c r="D584" s="94" t="s">
        <v>128</v>
      </c>
      <c r="E584" s="96">
        <f t="shared" si="73"/>
        <v>32.774999999999999</v>
      </c>
      <c r="F584" s="96">
        <f t="shared" si="75"/>
        <v>32.774999999999999</v>
      </c>
      <c r="H584" s="102">
        <f t="shared" si="74"/>
        <v>1.7250000000000001</v>
      </c>
      <c r="J584" s="96">
        <v>34.5</v>
      </c>
    </row>
    <row r="585" spans="1:10" x14ac:dyDescent="0.2">
      <c r="A585" s="98">
        <v>57</v>
      </c>
      <c r="B585" s="100" t="s">
        <v>154</v>
      </c>
      <c r="C585" s="94">
        <v>1</v>
      </c>
      <c r="D585" s="94" t="s">
        <v>128</v>
      </c>
      <c r="E585" s="96">
        <f t="shared" si="73"/>
        <v>131.1</v>
      </c>
      <c r="F585" s="96">
        <f t="shared" si="75"/>
        <v>131.1</v>
      </c>
      <c r="H585" s="102">
        <f t="shared" si="74"/>
        <v>6.9</v>
      </c>
      <c r="J585" s="96">
        <v>138</v>
      </c>
    </row>
    <row r="586" spans="1:10" x14ac:dyDescent="0.2">
      <c r="A586" s="98">
        <v>58</v>
      </c>
      <c r="B586" s="100" t="s">
        <v>590</v>
      </c>
      <c r="C586" s="94">
        <v>1</v>
      </c>
      <c r="D586" s="94" t="s">
        <v>128</v>
      </c>
      <c r="E586" s="96">
        <f t="shared" si="73"/>
        <v>50.254999999999995</v>
      </c>
      <c r="F586" s="96">
        <f t="shared" si="75"/>
        <v>50.254999999999995</v>
      </c>
      <c r="H586" s="102">
        <f t="shared" si="74"/>
        <v>2.645</v>
      </c>
      <c r="J586" s="96">
        <v>52.9</v>
      </c>
    </row>
    <row r="587" spans="1:10" x14ac:dyDescent="0.2">
      <c r="A587" s="98">
        <v>59</v>
      </c>
      <c r="B587" s="100" t="s">
        <v>264</v>
      </c>
      <c r="C587" s="94">
        <v>1</v>
      </c>
      <c r="D587" s="94" t="s">
        <v>128</v>
      </c>
      <c r="E587" s="96">
        <f t="shared" si="73"/>
        <v>43.7</v>
      </c>
      <c r="F587" s="96">
        <f t="shared" si="75"/>
        <v>43.7</v>
      </c>
      <c r="H587" s="102">
        <f t="shared" si="74"/>
        <v>2.3000000000000003</v>
      </c>
      <c r="J587" s="96">
        <v>46</v>
      </c>
    </row>
    <row r="588" spans="1:10" ht="25.5" x14ac:dyDescent="0.2">
      <c r="A588" s="98">
        <v>60</v>
      </c>
      <c r="B588" s="100" t="s">
        <v>265</v>
      </c>
      <c r="C588" s="94">
        <v>1</v>
      </c>
      <c r="D588" s="94" t="s">
        <v>128</v>
      </c>
      <c r="E588" s="96">
        <f t="shared" si="73"/>
        <v>32.774999999999999</v>
      </c>
      <c r="F588" s="96">
        <f t="shared" si="75"/>
        <v>32.774999999999999</v>
      </c>
      <c r="H588" s="102">
        <f t="shared" si="74"/>
        <v>1.7250000000000001</v>
      </c>
      <c r="J588" s="96">
        <v>34.5</v>
      </c>
    </row>
    <row r="589" spans="1:10" x14ac:dyDescent="0.2">
      <c r="A589" s="98">
        <v>61</v>
      </c>
      <c r="B589" s="100" t="s">
        <v>266</v>
      </c>
      <c r="C589" s="94">
        <v>1</v>
      </c>
      <c r="D589" s="94" t="s">
        <v>128</v>
      </c>
      <c r="E589" s="96">
        <f t="shared" si="73"/>
        <v>10.925000000000001</v>
      </c>
      <c r="F589" s="96">
        <f t="shared" si="75"/>
        <v>10.925000000000001</v>
      </c>
      <c r="H589" s="102">
        <f t="shared" si="74"/>
        <v>0.57500000000000007</v>
      </c>
      <c r="J589" s="96">
        <v>11.5</v>
      </c>
    </row>
    <row r="590" spans="1:10" x14ac:dyDescent="0.2">
      <c r="A590" s="98">
        <v>62</v>
      </c>
      <c r="B590" s="100" t="s">
        <v>591</v>
      </c>
      <c r="C590" s="94">
        <v>1</v>
      </c>
      <c r="D590" s="94" t="s">
        <v>128</v>
      </c>
      <c r="E590" s="96">
        <f t="shared" si="73"/>
        <v>10.925000000000001</v>
      </c>
      <c r="F590" s="96">
        <f t="shared" si="75"/>
        <v>10.925000000000001</v>
      </c>
      <c r="H590" s="102">
        <f t="shared" si="74"/>
        <v>0.57500000000000007</v>
      </c>
      <c r="J590" s="96">
        <v>11.5</v>
      </c>
    </row>
    <row r="591" spans="1:10" ht="25.5" x14ac:dyDescent="0.2">
      <c r="A591" s="98">
        <v>63</v>
      </c>
      <c r="B591" s="100" t="s">
        <v>592</v>
      </c>
      <c r="C591" s="94">
        <v>1</v>
      </c>
      <c r="D591" s="94" t="s">
        <v>128</v>
      </c>
      <c r="E591" s="96">
        <f t="shared" si="73"/>
        <v>16.387499999999999</v>
      </c>
      <c r="F591" s="96">
        <f t="shared" si="75"/>
        <v>16.387499999999999</v>
      </c>
      <c r="H591" s="102">
        <f t="shared" si="74"/>
        <v>0.86250000000000004</v>
      </c>
      <c r="J591" s="96">
        <v>17.25</v>
      </c>
    </row>
    <row r="592" spans="1:10" x14ac:dyDescent="0.2">
      <c r="A592" s="98">
        <v>64</v>
      </c>
      <c r="B592" s="100" t="s">
        <v>593</v>
      </c>
      <c r="C592" s="94">
        <v>1</v>
      </c>
      <c r="D592" s="94" t="s">
        <v>128</v>
      </c>
      <c r="E592" s="96">
        <f t="shared" si="73"/>
        <v>43.7</v>
      </c>
      <c r="F592" s="96">
        <f t="shared" si="75"/>
        <v>43.7</v>
      </c>
      <c r="H592" s="102">
        <f t="shared" si="74"/>
        <v>2.3000000000000003</v>
      </c>
      <c r="J592" s="96">
        <v>46</v>
      </c>
    </row>
    <row r="593" spans="1:11" ht="38.25" x14ac:dyDescent="0.2">
      <c r="A593" s="98">
        <v>65</v>
      </c>
      <c r="B593" s="100" t="s">
        <v>594</v>
      </c>
      <c r="C593" s="94">
        <v>1</v>
      </c>
      <c r="D593" s="94" t="s">
        <v>128</v>
      </c>
      <c r="E593" s="96">
        <f t="shared" si="73"/>
        <v>137.655</v>
      </c>
      <c r="F593" s="96">
        <f t="shared" si="75"/>
        <v>137.655</v>
      </c>
      <c r="H593" s="102">
        <f t="shared" si="74"/>
        <v>7.245000000000001</v>
      </c>
      <c r="J593" s="96">
        <v>144.9</v>
      </c>
    </row>
    <row r="594" spans="1:11" x14ac:dyDescent="0.2">
      <c r="A594" s="98">
        <v>66</v>
      </c>
      <c r="B594" s="100" t="s">
        <v>595</v>
      </c>
      <c r="C594" s="94">
        <v>1</v>
      </c>
      <c r="D594" s="94" t="s">
        <v>128</v>
      </c>
      <c r="E594" s="96">
        <f t="shared" si="73"/>
        <v>218.5</v>
      </c>
      <c r="F594" s="96">
        <f t="shared" si="75"/>
        <v>218.5</v>
      </c>
      <c r="H594" s="102">
        <f t="shared" si="74"/>
        <v>11.5</v>
      </c>
      <c r="J594" s="96">
        <v>230</v>
      </c>
    </row>
    <row r="595" spans="1:11" ht="15" customHeight="1" x14ac:dyDescent="0.2">
      <c r="A595" s="217" t="s">
        <v>596</v>
      </c>
      <c r="B595" s="217"/>
      <c r="C595" s="217"/>
      <c r="D595" s="217"/>
      <c r="E595" s="217"/>
      <c r="F595" s="217"/>
      <c r="H595" s="101"/>
      <c r="J595" s="18"/>
    </row>
    <row r="596" spans="1:11" ht="15" customHeight="1" x14ac:dyDescent="0.2">
      <c r="A596" s="213" t="s">
        <v>597</v>
      </c>
      <c r="B596" s="213"/>
      <c r="C596" s="213"/>
      <c r="D596" s="213"/>
      <c r="E596" s="213"/>
      <c r="F596" s="213"/>
      <c r="H596" s="101"/>
      <c r="J596" s="18"/>
    </row>
    <row r="597" spans="1:11" x14ac:dyDescent="0.2">
      <c r="A597" s="94">
        <v>1</v>
      </c>
      <c r="B597" s="95" t="s">
        <v>598</v>
      </c>
      <c r="C597" s="94">
        <v>1</v>
      </c>
      <c r="D597" s="94" t="s">
        <v>128</v>
      </c>
      <c r="E597" s="96">
        <f t="shared" ref="E597:E635" si="76">J597-H597</f>
        <v>87.4</v>
      </c>
      <c r="F597" s="96">
        <f t="shared" si="75"/>
        <v>87.4</v>
      </c>
      <c r="H597" s="102">
        <f t="shared" ref="H597:H635" si="77">(J597*H$3)</f>
        <v>4.6000000000000005</v>
      </c>
      <c r="J597" s="96">
        <v>92</v>
      </c>
    </row>
    <row r="598" spans="1:11" x14ac:dyDescent="0.2">
      <c r="A598" s="94">
        <v>2</v>
      </c>
      <c r="B598" s="100" t="s">
        <v>141</v>
      </c>
      <c r="C598" s="94">
        <v>1</v>
      </c>
      <c r="D598" s="94" t="s">
        <v>128</v>
      </c>
      <c r="E598" s="96">
        <f t="shared" si="76"/>
        <v>21.85</v>
      </c>
      <c r="F598" s="96">
        <f t="shared" si="75"/>
        <v>21.85</v>
      </c>
      <c r="H598" s="102">
        <f t="shared" si="77"/>
        <v>1.1500000000000001</v>
      </c>
      <c r="J598" s="96">
        <v>23</v>
      </c>
    </row>
    <row r="599" spans="1:11" x14ac:dyDescent="0.2">
      <c r="A599" s="94">
        <v>3</v>
      </c>
      <c r="B599" s="100" t="s">
        <v>599</v>
      </c>
      <c r="C599" s="94">
        <v>1</v>
      </c>
      <c r="D599" s="94" t="s">
        <v>128</v>
      </c>
      <c r="E599" s="96">
        <f t="shared" si="76"/>
        <v>54.625</v>
      </c>
      <c r="F599" s="96">
        <f t="shared" si="75"/>
        <v>54.625</v>
      </c>
      <c r="H599" s="102">
        <f t="shared" si="77"/>
        <v>2.875</v>
      </c>
      <c r="J599" s="96">
        <v>57.5</v>
      </c>
    </row>
    <row r="600" spans="1:11" x14ac:dyDescent="0.2">
      <c r="A600" s="94">
        <v>4</v>
      </c>
      <c r="B600" s="114" t="s">
        <v>481</v>
      </c>
      <c r="C600" s="94">
        <v>1</v>
      </c>
      <c r="D600" s="94" t="s">
        <v>128</v>
      </c>
      <c r="E600" s="96">
        <f t="shared" si="76"/>
        <v>5.4625000000000004</v>
      </c>
      <c r="F600" s="96">
        <f t="shared" si="75"/>
        <v>5.4625000000000004</v>
      </c>
      <c r="H600" s="102">
        <f t="shared" si="77"/>
        <v>0.28750000000000003</v>
      </c>
      <c r="J600" s="96">
        <v>5.75</v>
      </c>
    </row>
    <row r="601" spans="1:11" x14ac:dyDescent="0.2">
      <c r="A601" s="94">
        <v>5</v>
      </c>
      <c r="B601" s="100" t="s">
        <v>308</v>
      </c>
      <c r="C601" s="94">
        <v>1</v>
      </c>
      <c r="D601" s="94" t="s">
        <v>128</v>
      </c>
      <c r="E601" s="96">
        <f t="shared" si="76"/>
        <v>327.75</v>
      </c>
      <c r="F601" s="96">
        <f t="shared" si="75"/>
        <v>327.75</v>
      </c>
      <c r="H601" s="102">
        <f t="shared" si="77"/>
        <v>17.25</v>
      </c>
      <c r="J601" s="96">
        <v>345</v>
      </c>
    </row>
    <row r="602" spans="1:11" x14ac:dyDescent="0.2">
      <c r="A602" s="94">
        <v>6</v>
      </c>
      <c r="B602" s="114" t="s">
        <v>177</v>
      </c>
      <c r="C602" s="94">
        <v>1</v>
      </c>
      <c r="D602" s="94" t="s">
        <v>128</v>
      </c>
      <c r="E602" s="96">
        <f t="shared" si="76"/>
        <v>67.734999999999999</v>
      </c>
      <c r="F602" s="96">
        <f t="shared" si="75"/>
        <v>67.734999999999999</v>
      </c>
      <c r="H602" s="102">
        <f t="shared" si="77"/>
        <v>3.5649999999999999</v>
      </c>
      <c r="J602" s="96">
        <v>71.3</v>
      </c>
    </row>
    <row r="603" spans="1:11" x14ac:dyDescent="0.2">
      <c r="A603" s="94">
        <v>7</v>
      </c>
      <c r="B603" s="100" t="s">
        <v>600</v>
      </c>
      <c r="C603" s="94">
        <v>1</v>
      </c>
      <c r="D603" s="94" t="s">
        <v>128</v>
      </c>
      <c r="E603" s="96">
        <f t="shared" si="76"/>
        <v>109.25</v>
      </c>
      <c r="F603" s="96">
        <f t="shared" si="75"/>
        <v>109.25</v>
      </c>
      <c r="H603" s="102">
        <f t="shared" si="77"/>
        <v>5.75</v>
      </c>
      <c r="J603" s="96">
        <v>115</v>
      </c>
    </row>
    <row r="604" spans="1:11" ht="25.5" x14ac:dyDescent="0.2">
      <c r="A604" s="94">
        <v>8</v>
      </c>
      <c r="B604" s="114" t="s">
        <v>545</v>
      </c>
      <c r="C604" s="94">
        <v>1</v>
      </c>
      <c r="D604" s="94" t="s">
        <v>128</v>
      </c>
      <c r="E604" s="96">
        <f t="shared" si="76"/>
        <v>54.625</v>
      </c>
      <c r="F604" s="96">
        <f t="shared" si="75"/>
        <v>54.625</v>
      </c>
      <c r="H604" s="102">
        <f t="shared" si="77"/>
        <v>2.875</v>
      </c>
      <c r="J604" s="96">
        <v>57.5</v>
      </c>
    </row>
    <row r="605" spans="1:11" x14ac:dyDescent="0.2">
      <c r="A605" s="94">
        <v>9</v>
      </c>
      <c r="B605" s="114" t="s">
        <v>601</v>
      </c>
      <c r="C605" s="94">
        <v>1</v>
      </c>
      <c r="D605" s="94" t="s">
        <v>128</v>
      </c>
      <c r="E605" s="96">
        <f t="shared" si="76"/>
        <v>16.387499999999999</v>
      </c>
      <c r="F605" s="96">
        <f t="shared" si="75"/>
        <v>16.387499999999999</v>
      </c>
      <c r="H605" s="102">
        <f t="shared" si="77"/>
        <v>0.86250000000000004</v>
      </c>
      <c r="J605" s="96">
        <v>17.25</v>
      </c>
    </row>
    <row r="606" spans="1:11" x14ac:dyDescent="0.2">
      <c r="A606" s="94">
        <v>10</v>
      </c>
      <c r="B606" s="114" t="s">
        <v>602</v>
      </c>
      <c r="C606" s="94">
        <v>1</v>
      </c>
      <c r="D606" s="94" t="s">
        <v>128</v>
      </c>
      <c r="E606" s="96">
        <f t="shared" si="76"/>
        <v>16.387499999999999</v>
      </c>
      <c r="F606" s="96">
        <f t="shared" si="75"/>
        <v>16.387499999999999</v>
      </c>
      <c r="H606" s="102">
        <f t="shared" si="77"/>
        <v>0.86250000000000004</v>
      </c>
      <c r="J606" s="96">
        <v>17.25</v>
      </c>
    </row>
    <row r="607" spans="1:11" x14ac:dyDescent="0.2">
      <c r="A607" s="94">
        <v>11</v>
      </c>
      <c r="B607" s="114" t="s">
        <v>603</v>
      </c>
      <c r="C607" s="94">
        <v>1</v>
      </c>
      <c r="D607" s="94" t="s">
        <v>128</v>
      </c>
      <c r="E607" s="96">
        <f t="shared" si="76"/>
        <v>928.625</v>
      </c>
      <c r="F607" s="96">
        <f t="shared" si="75"/>
        <v>928.625</v>
      </c>
      <c r="H607" s="102">
        <f t="shared" si="77"/>
        <v>48.875</v>
      </c>
      <c r="J607" s="96">
        <v>977.5</v>
      </c>
    </row>
    <row r="608" spans="1:11" ht="29.25" customHeight="1" x14ac:dyDescent="0.2">
      <c r="A608" s="94">
        <v>12</v>
      </c>
      <c r="B608" s="120" t="s">
        <v>604</v>
      </c>
      <c r="C608" s="94">
        <v>1</v>
      </c>
      <c r="D608" s="94" t="s">
        <v>128</v>
      </c>
      <c r="E608" s="96">
        <f t="shared" si="76"/>
        <v>2185</v>
      </c>
      <c r="F608" s="96">
        <f t="shared" si="75"/>
        <v>2185</v>
      </c>
      <c r="H608" s="102">
        <f t="shared" si="77"/>
        <v>115</v>
      </c>
      <c r="J608" s="96">
        <v>2300</v>
      </c>
      <c r="K608" s="121" t="s">
        <v>382</v>
      </c>
    </row>
    <row r="609" spans="1:11" x14ac:dyDescent="0.2">
      <c r="A609" s="94">
        <v>13</v>
      </c>
      <c r="B609" s="100" t="s">
        <v>605</v>
      </c>
      <c r="C609" s="94">
        <v>1</v>
      </c>
      <c r="D609" s="94" t="s">
        <v>128</v>
      </c>
      <c r="E609" s="129">
        <f t="shared" si="76"/>
        <v>43.7</v>
      </c>
      <c r="F609" s="129">
        <f t="shared" si="75"/>
        <v>43.7</v>
      </c>
      <c r="H609" s="102">
        <f t="shared" si="77"/>
        <v>2.3000000000000003</v>
      </c>
      <c r="J609" s="96">
        <v>46</v>
      </c>
    </row>
    <row r="610" spans="1:11" ht="25.5" x14ac:dyDescent="0.2">
      <c r="A610" s="94">
        <v>14</v>
      </c>
      <c r="B610" s="130" t="s">
        <v>606</v>
      </c>
      <c r="C610" s="94">
        <v>1</v>
      </c>
      <c r="D610" s="94" t="s">
        <v>128</v>
      </c>
      <c r="E610" s="96">
        <f t="shared" si="76"/>
        <v>491.625</v>
      </c>
      <c r="F610" s="96">
        <f t="shared" si="75"/>
        <v>491.625</v>
      </c>
      <c r="H610" s="102">
        <f t="shared" si="77"/>
        <v>25.875</v>
      </c>
      <c r="J610" s="96">
        <v>517.5</v>
      </c>
      <c r="K610" s="121" t="s">
        <v>382</v>
      </c>
    </row>
    <row r="611" spans="1:11" x14ac:dyDescent="0.2">
      <c r="A611" s="94">
        <v>15</v>
      </c>
      <c r="B611" s="126" t="s">
        <v>607</v>
      </c>
      <c r="C611" s="94">
        <v>1</v>
      </c>
      <c r="D611" s="94" t="s">
        <v>128</v>
      </c>
      <c r="E611" s="96">
        <f t="shared" si="76"/>
        <v>928.625</v>
      </c>
      <c r="F611" s="96">
        <f t="shared" si="75"/>
        <v>928.625</v>
      </c>
      <c r="H611" s="102">
        <f t="shared" si="77"/>
        <v>48.875</v>
      </c>
      <c r="J611" s="96">
        <v>977.5</v>
      </c>
      <c r="K611" s="121" t="s">
        <v>382</v>
      </c>
    </row>
    <row r="612" spans="1:11" ht="25.5" x14ac:dyDescent="0.2">
      <c r="A612" s="94">
        <v>16</v>
      </c>
      <c r="B612" s="100" t="s">
        <v>608</v>
      </c>
      <c r="C612" s="94">
        <v>1</v>
      </c>
      <c r="D612" s="94" t="s">
        <v>128</v>
      </c>
      <c r="E612" s="96">
        <f t="shared" si="76"/>
        <v>4370</v>
      </c>
      <c r="F612" s="96">
        <f t="shared" si="75"/>
        <v>4370</v>
      </c>
      <c r="H612" s="102">
        <f t="shared" si="77"/>
        <v>230</v>
      </c>
      <c r="J612" s="96">
        <v>4600</v>
      </c>
    </row>
    <row r="613" spans="1:11" ht="25.5" x14ac:dyDescent="0.2">
      <c r="A613" s="94">
        <v>17</v>
      </c>
      <c r="B613" s="114" t="s">
        <v>609</v>
      </c>
      <c r="C613" s="94">
        <v>1</v>
      </c>
      <c r="D613" s="94" t="s">
        <v>128</v>
      </c>
      <c r="E613" s="96">
        <f t="shared" si="76"/>
        <v>491.625</v>
      </c>
      <c r="F613" s="96">
        <f t="shared" si="75"/>
        <v>491.625</v>
      </c>
      <c r="H613" s="102">
        <f t="shared" si="77"/>
        <v>25.875</v>
      </c>
      <c r="J613" s="96">
        <v>517.5</v>
      </c>
    </row>
    <row r="614" spans="1:11" ht="38.25" x14ac:dyDescent="0.2">
      <c r="A614" s="94">
        <v>18</v>
      </c>
      <c r="B614" s="114" t="s">
        <v>610</v>
      </c>
      <c r="C614" s="94">
        <v>1</v>
      </c>
      <c r="D614" s="94" t="s">
        <v>128</v>
      </c>
      <c r="E614" s="96">
        <f t="shared" si="76"/>
        <v>2021.125</v>
      </c>
      <c r="F614" s="96">
        <f t="shared" si="75"/>
        <v>2021.125</v>
      </c>
      <c r="H614" s="102">
        <f t="shared" si="77"/>
        <v>106.375</v>
      </c>
      <c r="J614" s="96">
        <v>2127.5</v>
      </c>
    </row>
    <row r="615" spans="1:11" x14ac:dyDescent="0.2">
      <c r="A615" s="94">
        <v>19</v>
      </c>
      <c r="B615" s="100" t="s">
        <v>611</v>
      </c>
      <c r="C615" s="94">
        <v>1</v>
      </c>
      <c r="D615" s="94" t="s">
        <v>128</v>
      </c>
      <c r="E615" s="96">
        <f t="shared" si="76"/>
        <v>579.02499999999998</v>
      </c>
      <c r="F615" s="96">
        <f t="shared" si="75"/>
        <v>579.02499999999998</v>
      </c>
      <c r="H615" s="102">
        <f t="shared" si="77"/>
        <v>30.475000000000001</v>
      </c>
      <c r="J615" s="96">
        <v>609.5</v>
      </c>
    </row>
    <row r="616" spans="1:11" ht="15" customHeight="1" x14ac:dyDescent="0.2">
      <c r="A616" s="94">
        <v>20</v>
      </c>
      <c r="B616" s="114" t="s">
        <v>612</v>
      </c>
      <c r="C616" s="94">
        <v>1</v>
      </c>
      <c r="D616" s="94" t="s">
        <v>128</v>
      </c>
      <c r="E616" s="96">
        <f t="shared" si="76"/>
        <v>273.125</v>
      </c>
      <c r="F616" s="96">
        <f t="shared" si="75"/>
        <v>273.125</v>
      </c>
      <c r="H616" s="102">
        <f t="shared" si="77"/>
        <v>14.375</v>
      </c>
      <c r="J616" s="96">
        <v>287.5</v>
      </c>
    </row>
    <row r="617" spans="1:11" x14ac:dyDescent="0.2">
      <c r="A617" s="94">
        <v>21</v>
      </c>
      <c r="B617" s="115" t="s">
        <v>613</v>
      </c>
      <c r="C617" s="94">
        <v>1</v>
      </c>
      <c r="D617" s="94" t="s">
        <v>128</v>
      </c>
      <c r="E617" s="96">
        <f t="shared" si="76"/>
        <v>240.35</v>
      </c>
      <c r="F617" s="96">
        <f t="shared" si="75"/>
        <v>240.35</v>
      </c>
      <c r="H617" s="102">
        <f t="shared" si="77"/>
        <v>12.65</v>
      </c>
      <c r="J617" s="96">
        <v>253</v>
      </c>
    </row>
    <row r="618" spans="1:11" x14ac:dyDescent="0.2">
      <c r="A618" s="94">
        <v>22</v>
      </c>
      <c r="B618" s="114" t="s">
        <v>614</v>
      </c>
      <c r="C618" s="94">
        <v>1</v>
      </c>
      <c r="D618" s="94" t="s">
        <v>128</v>
      </c>
      <c r="E618" s="96">
        <f t="shared" si="76"/>
        <v>54.625</v>
      </c>
      <c r="F618" s="96">
        <f t="shared" si="75"/>
        <v>54.625</v>
      </c>
      <c r="H618" s="102">
        <f t="shared" si="77"/>
        <v>2.875</v>
      </c>
      <c r="J618" s="96">
        <v>57.5</v>
      </c>
    </row>
    <row r="619" spans="1:11" ht="16.5" customHeight="1" x14ac:dyDescent="0.2">
      <c r="A619" s="94">
        <v>23</v>
      </c>
      <c r="B619" s="114" t="s">
        <v>615</v>
      </c>
      <c r="C619" s="94">
        <v>1</v>
      </c>
      <c r="D619" s="94" t="s">
        <v>128</v>
      </c>
      <c r="E619" s="96">
        <f t="shared" si="76"/>
        <v>32.774999999999999</v>
      </c>
      <c r="F619" s="96">
        <f t="shared" si="75"/>
        <v>32.774999999999999</v>
      </c>
      <c r="H619" s="102">
        <f t="shared" si="77"/>
        <v>1.7250000000000001</v>
      </c>
      <c r="J619" s="96">
        <v>34.5</v>
      </c>
    </row>
    <row r="620" spans="1:11" ht="25.5" x14ac:dyDescent="0.2">
      <c r="A620" s="94">
        <v>24</v>
      </c>
      <c r="B620" s="108" t="s">
        <v>616</v>
      </c>
      <c r="C620" s="94">
        <v>1</v>
      </c>
      <c r="D620" s="94" t="s">
        <v>128</v>
      </c>
      <c r="E620" s="96">
        <f t="shared" si="76"/>
        <v>305.89999999999998</v>
      </c>
      <c r="F620" s="96">
        <f t="shared" si="75"/>
        <v>305.89999999999998</v>
      </c>
      <c r="H620" s="102">
        <f t="shared" si="77"/>
        <v>16.100000000000001</v>
      </c>
      <c r="J620" s="96">
        <v>322</v>
      </c>
    </row>
    <row r="621" spans="1:11" x14ac:dyDescent="0.2">
      <c r="A621" s="94">
        <v>25</v>
      </c>
      <c r="B621" s="114" t="s">
        <v>617</v>
      </c>
      <c r="C621" s="94">
        <v>1</v>
      </c>
      <c r="D621" s="94" t="s">
        <v>128</v>
      </c>
      <c r="E621" s="96">
        <f t="shared" si="76"/>
        <v>136.5625</v>
      </c>
      <c r="F621" s="96">
        <f t="shared" si="75"/>
        <v>136.5625</v>
      </c>
      <c r="H621" s="102">
        <f t="shared" si="77"/>
        <v>7.1875</v>
      </c>
      <c r="J621" s="96">
        <v>143.75</v>
      </c>
    </row>
    <row r="622" spans="1:11" x14ac:dyDescent="0.2">
      <c r="A622" s="94">
        <v>26</v>
      </c>
      <c r="B622" s="114" t="s">
        <v>618</v>
      </c>
      <c r="C622" s="94">
        <v>1</v>
      </c>
      <c r="D622" s="94" t="s">
        <v>128</v>
      </c>
      <c r="E622" s="96">
        <f t="shared" si="76"/>
        <v>546.25</v>
      </c>
      <c r="F622" s="96">
        <f t="shared" si="75"/>
        <v>546.25</v>
      </c>
      <c r="H622" s="102">
        <f t="shared" si="77"/>
        <v>28.75</v>
      </c>
      <c r="J622" s="96">
        <v>575</v>
      </c>
    </row>
    <row r="623" spans="1:11" ht="25.5" x14ac:dyDescent="0.2">
      <c r="A623" s="94">
        <v>27</v>
      </c>
      <c r="B623" s="114" t="s">
        <v>619</v>
      </c>
      <c r="C623" s="94">
        <v>1</v>
      </c>
      <c r="D623" s="94" t="s">
        <v>128</v>
      </c>
      <c r="E623" s="96">
        <f t="shared" si="76"/>
        <v>639.11249999999995</v>
      </c>
      <c r="F623" s="96">
        <f t="shared" si="75"/>
        <v>639.11249999999995</v>
      </c>
      <c r="H623" s="102">
        <f t="shared" si="77"/>
        <v>33.637500000000003</v>
      </c>
      <c r="J623" s="96">
        <v>672.75</v>
      </c>
    </row>
    <row r="624" spans="1:11" ht="18" customHeight="1" x14ac:dyDescent="0.2">
      <c r="A624" s="94">
        <v>28</v>
      </c>
      <c r="B624" s="114" t="s">
        <v>620</v>
      </c>
      <c r="C624" s="94">
        <v>1</v>
      </c>
      <c r="D624" s="94" t="s">
        <v>128</v>
      </c>
      <c r="E624" s="96">
        <f t="shared" si="76"/>
        <v>27.3125</v>
      </c>
      <c r="F624" s="96">
        <f t="shared" si="75"/>
        <v>27.3125</v>
      </c>
      <c r="H624" s="102">
        <f t="shared" si="77"/>
        <v>1.4375</v>
      </c>
      <c r="J624" s="96">
        <v>28.75</v>
      </c>
    </row>
    <row r="625" spans="1:10" x14ac:dyDescent="0.2">
      <c r="A625" s="94">
        <v>29</v>
      </c>
      <c r="B625" s="114" t="s">
        <v>621</v>
      </c>
      <c r="C625" s="94">
        <v>1</v>
      </c>
      <c r="D625" s="94" t="s">
        <v>128</v>
      </c>
      <c r="E625" s="96">
        <f t="shared" si="76"/>
        <v>655.5</v>
      </c>
      <c r="F625" s="96">
        <f t="shared" si="75"/>
        <v>655.5</v>
      </c>
      <c r="H625" s="102">
        <f t="shared" si="77"/>
        <v>34.5</v>
      </c>
      <c r="J625" s="96">
        <v>690</v>
      </c>
    </row>
    <row r="626" spans="1:10" x14ac:dyDescent="0.2">
      <c r="A626" s="94">
        <v>30</v>
      </c>
      <c r="B626" s="100" t="s">
        <v>622</v>
      </c>
      <c r="C626" s="94">
        <v>1</v>
      </c>
      <c r="D626" s="94" t="s">
        <v>128</v>
      </c>
      <c r="E626" s="96">
        <f t="shared" si="76"/>
        <v>327.75</v>
      </c>
      <c r="F626" s="96">
        <f t="shared" si="75"/>
        <v>327.75</v>
      </c>
      <c r="H626" s="102">
        <f t="shared" si="77"/>
        <v>17.25</v>
      </c>
      <c r="J626" s="96">
        <v>345</v>
      </c>
    </row>
    <row r="627" spans="1:10" x14ac:dyDescent="0.2">
      <c r="A627" s="94">
        <v>31</v>
      </c>
      <c r="B627" s="114" t="s">
        <v>623</v>
      </c>
      <c r="C627" s="94">
        <v>1</v>
      </c>
      <c r="D627" s="94" t="s">
        <v>128</v>
      </c>
      <c r="E627" s="96">
        <f t="shared" si="76"/>
        <v>21.85</v>
      </c>
      <c r="F627" s="96">
        <f t="shared" si="75"/>
        <v>21.85</v>
      </c>
      <c r="H627" s="102">
        <f t="shared" si="77"/>
        <v>1.1500000000000001</v>
      </c>
      <c r="J627" s="96">
        <v>23</v>
      </c>
    </row>
    <row r="628" spans="1:10" x14ac:dyDescent="0.2">
      <c r="A628" s="94">
        <v>32</v>
      </c>
      <c r="B628" s="114" t="s">
        <v>624</v>
      </c>
      <c r="C628" s="94">
        <v>1</v>
      </c>
      <c r="D628" s="94" t="s">
        <v>128</v>
      </c>
      <c r="E628" s="96">
        <f t="shared" si="76"/>
        <v>338.67500000000001</v>
      </c>
      <c r="F628" s="96">
        <f t="shared" si="75"/>
        <v>338.67500000000001</v>
      </c>
      <c r="H628" s="102">
        <f t="shared" si="77"/>
        <v>17.824999999999999</v>
      </c>
      <c r="J628" s="96">
        <v>356.5</v>
      </c>
    </row>
    <row r="629" spans="1:10" x14ac:dyDescent="0.2">
      <c r="A629" s="94">
        <v>33</v>
      </c>
      <c r="B629" s="100" t="s">
        <v>625</v>
      </c>
      <c r="C629" s="94">
        <v>1</v>
      </c>
      <c r="D629" s="94" t="s">
        <v>128</v>
      </c>
      <c r="E629" s="96">
        <f t="shared" si="76"/>
        <v>546.25</v>
      </c>
      <c r="F629" s="96">
        <f t="shared" si="75"/>
        <v>546.25</v>
      </c>
      <c r="H629" s="102">
        <f t="shared" si="77"/>
        <v>28.75</v>
      </c>
      <c r="J629" s="96">
        <v>575</v>
      </c>
    </row>
    <row r="630" spans="1:10" x14ac:dyDescent="0.2">
      <c r="A630" s="94">
        <v>34</v>
      </c>
      <c r="B630" s="114" t="s">
        <v>626</v>
      </c>
      <c r="C630" s="94">
        <v>1</v>
      </c>
      <c r="D630" s="94" t="s">
        <v>128</v>
      </c>
      <c r="E630" s="96">
        <f t="shared" si="76"/>
        <v>382.375</v>
      </c>
      <c r="F630" s="96">
        <f t="shared" si="75"/>
        <v>382.375</v>
      </c>
      <c r="H630" s="102">
        <f t="shared" si="77"/>
        <v>20.125</v>
      </c>
      <c r="J630" s="96">
        <v>402.5</v>
      </c>
    </row>
    <row r="631" spans="1:10" x14ac:dyDescent="0.2">
      <c r="A631" s="94">
        <v>35</v>
      </c>
      <c r="B631" s="114" t="s">
        <v>627</v>
      </c>
      <c r="C631" s="94">
        <v>1</v>
      </c>
      <c r="D631" s="94" t="s">
        <v>128</v>
      </c>
      <c r="E631" s="96">
        <f t="shared" si="76"/>
        <v>196.65</v>
      </c>
      <c r="F631" s="96">
        <f t="shared" si="75"/>
        <v>196.65</v>
      </c>
      <c r="H631" s="102">
        <f t="shared" si="77"/>
        <v>10.350000000000001</v>
      </c>
      <c r="J631" s="96">
        <v>207</v>
      </c>
    </row>
    <row r="632" spans="1:10" x14ac:dyDescent="0.2">
      <c r="A632" s="94">
        <v>36</v>
      </c>
      <c r="B632" s="114" t="s">
        <v>628</v>
      </c>
      <c r="C632" s="94">
        <v>1</v>
      </c>
      <c r="D632" s="94" t="s">
        <v>128</v>
      </c>
      <c r="E632" s="96">
        <f t="shared" si="76"/>
        <v>87.4</v>
      </c>
      <c r="F632" s="96">
        <f t="shared" si="75"/>
        <v>87.4</v>
      </c>
      <c r="H632" s="102">
        <f t="shared" si="77"/>
        <v>4.6000000000000005</v>
      </c>
      <c r="J632" s="96">
        <v>92</v>
      </c>
    </row>
    <row r="633" spans="1:10" x14ac:dyDescent="0.2">
      <c r="A633" s="94">
        <v>37</v>
      </c>
      <c r="B633" s="114" t="s">
        <v>629</v>
      </c>
      <c r="C633" s="94">
        <v>1</v>
      </c>
      <c r="D633" s="94" t="s">
        <v>128</v>
      </c>
      <c r="E633" s="96">
        <f t="shared" si="76"/>
        <v>218.5</v>
      </c>
      <c r="F633" s="96">
        <f t="shared" si="75"/>
        <v>218.5</v>
      </c>
      <c r="H633" s="102">
        <f t="shared" si="77"/>
        <v>11.5</v>
      </c>
      <c r="J633" s="96">
        <v>230</v>
      </c>
    </row>
    <row r="634" spans="1:10" x14ac:dyDescent="0.2">
      <c r="A634" s="94">
        <v>38</v>
      </c>
      <c r="B634" s="114" t="s">
        <v>630</v>
      </c>
      <c r="C634" s="94">
        <v>1</v>
      </c>
      <c r="D634" s="94" t="s">
        <v>128</v>
      </c>
      <c r="E634" s="96">
        <f t="shared" si="76"/>
        <v>32.774999999999999</v>
      </c>
      <c r="F634" s="96">
        <f t="shared" si="75"/>
        <v>32.774999999999999</v>
      </c>
      <c r="H634" s="102">
        <f t="shared" si="77"/>
        <v>1.7250000000000001</v>
      </c>
      <c r="J634" s="96">
        <v>34.5</v>
      </c>
    </row>
    <row r="635" spans="1:10" x14ac:dyDescent="0.2">
      <c r="A635" s="94">
        <v>39</v>
      </c>
      <c r="B635" s="114" t="s">
        <v>631</v>
      </c>
      <c r="C635" s="94">
        <v>1</v>
      </c>
      <c r="D635" s="94" t="s">
        <v>128</v>
      </c>
      <c r="E635" s="96">
        <f t="shared" si="76"/>
        <v>43.7</v>
      </c>
      <c r="F635" s="96">
        <f t="shared" si="75"/>
        <v>43.7</v>
      </c>
      <c r="H635" s="102">
        <f t="shared" si="77"/>
        <v>2.3000000000000003</v>
      </c>
      <c r="J635" s="96">
        <v>46</v>
      </c>
    </row>
    <row r="636" spans="1:10" ht="15" customHeight="1" x14ac:dyDescent="0.2">
      <c r="A636" s="213" t="s">
        <v>632</v>
      </c>
      <c r="B636" s="213"/>
      <c r="C636" s="213"/>
      <c r="D636" s="213"/>
      <c r="E636" s="213"/>
      <c r="F636" s="213"/>
      <c r="H636" s="101"/>
      <c r="J636" s="18"/>
    </row>
    <row r="637" spans="1:10" x14ac:dyDescent="0.2">
      <c r="A637" s="94">
        <v>40</v>
      </c>
      <c r="B637" s="100" t="s">
        <v>140</v>
      </c>
      <c r="C637" s="94">
        <v>1</v>
      </c>
      <c r="D637" s="94" t="s">
        <v>128</v>
      </c>
      <c r="E637" s="96">
        <f t="shared" ref="E637:E648" si="78">J637-H637</f>
        <v>87.4</v>
      </c>
      <c r="F637" s="96">
        <f t="shared" si="75"/>
        <v>87.4</v>
      </c>
      <c r="H637" s="102">
        <f t="shared" ref="H637:H648" si="79">(J637*H$3)</f>
        <v>4.6000000000000005</v>
      </c>
      <c r="J637" s="96">
        <v>92</v>
      </c>
    </row>
    <row r="638" spans="1:10" x14ac:dyDescent="0.2">
      <c r="A638" s="98">
        <v>41</v>
      </c>
      <c r="B638" s="100" t="s">
        <v>141</v>
      </c>
      <c r="C638" s="94">
        <v>1</v>
      </c>
      <c r="D638" s="94" t="s">
        <v>128</v>
      </c>
      <c r="E638" s="96">
        <f t="shared" si="78"/>
        <v>21.85</v>
      </c>
      <c r="F638" s="96">
        <f t="shared" si="75"/>
        <v>21.85</v>
      </c>
      <c r="H638" s="102">
        <f t="shared" si="79"/>
        <v>1.1500000000000001</v>
      </c>
      <c r="J638" s="96">
        <v>23</v>
      </c>
    </row>
    <row r="639" spans="1:10" x14ac:dyDescent="0.2">
      <c r="A639" s="98">
        <v>42</v>
      </c>
      <c r="B639" s="100" t="s">
        <v>163</v>
      </c>
      <c r="C639" s="94">
        <v>1</v>
      </c>
      <c r="D639" s="94" t="s">
        <v>128</v>
      </c>
      <c r="E639" s="96">
        <f t="shared" si="78"/>
        <v>76.474999999999994</v>
      </c>
      <c r="F639" s="96">
        <f t="shared" si="75"/>
        <v>76.474999999999994</v>
      </c>
      <c r="H639" s="102">
        <f t="shared" si="79"/>
        <v>4.0250000000000004</v>
      </c>
      <c r="J639" s="96">
        <v>80.5</v>
      </c>
    </row>
    <row r="640" spans="1:10" x14ac:dyDescent="0.2">
      <c r="A640" s="98">
        <v>43</v>
      </c>
      <c r="B640" s="100" t="s">
        <v>633</v>
      </c>
      <c r="C640" s="94">
        <v>1</v>
      </c>
      <c r="D640" s="94" t="s">
        <v>128</v>
      </c>
      <c r="E640" s="96">
        <f t="shared" si="78"/>
        <v>54.625</v>
      </c>
      <c r="F640" s="96">
        <f t="shared" si="75"/>
        <v>54.625</v>
      </c>
      <c r="H640" s="102">
        <f t="shared" si="79"/>
        <v>2.875</v>
      </c>
      <c r="J640" s="96">
        <v>57.5</v>
      </c>
    </row>
    <row r="641" spans="1:10" x14ac:dyDescent="0.2">
      <c r="A641" s="98">
        <v>44</v>
      </c>
      <c r="B641" s="100" t="s">
        <v>634</v>
      </c>
      <c r="C641" s="94">
        <v>1</v>
      </c>
      <c r="D641" s="94" t="s">
        <v>128</v>
      </c>
      <c r="E641" s="96">
        <f t="shared" si="78"/>
        <v>45.884999999999998</v>
      </c>
      <c r="F641" s="96">
        <f t="shared" si="75"/>
        <v>45.884999999999998</v>
      </c>
      <c r="H641" s="102">
        <f t="shared" si="79"/>
        <v>2.415</v>
      </c>
      <c r="J641" s="96">
        <v>48.3</v>
      </c>
    </row>
    <row r="642" spans="1:10" x14ac:dyDescent="0.2">
      <c r="A642" s="98">
        <v>45</v>
      </c>
      <c r="B642" s="100" t="s">
        <v>584</v>
      </c>
      <c r="C642" s="94">
        <v>1</v>
      </c>
      <c r="D642" s="94" t="s">
        <v>128</v>
      </c>
      <c r="E642" s="96">
        <f t="shared" si="78"/>
        <v>45.884999999999998</v>
      </c>
      <c r="F642" s="96">
        <f t="shared" si="75"/>
        <v>45.884999999999998</v>
      </c>
      <c r="H642" s="102">
        <f t="shared" si="79"/>
        <v>2.415</v>
      </c>
      <c r="J642" s="96">
        <v>48.3</v>
      </c>
    </row>
    <row r="643" spans="1:10" x14ac:dyDescent="0.2">
      <c r="A643" s="98">
        <v>46</v>
      </c>
      <c r="B643" s="100" t="s">
        <v>635</v>
      </c>
      <c r="C643" s="94">
        <v>1</v>
      </c>
      <c r="D643" s="94" t="s">
        <v>128</v>
      </c>
      <c r="E643" s="96">
        <f t="shared" si="78"/>
        <v>45.884999999999998</v>
      </c>
      <c r="F643" s="96">
        <f t="shared" si="75"/>
        <v>45.884999999999998</v>
      </c>
      <c r="H643" s="102">
        <f t="shared" si="79"/>
        <v>2.415</v>
      </c>
      <c r="J643" s="96">
        <v>48.3</v>
      </c>
    </row>
    <row r="644" spans="1:10" x14ac:dyDescent="0.2">
      <c r="A644" s="98">
        <v>47</v>
      </c>
      <c r="B644" s="100" t="s">
        <v>636</v>
      </c>
      <c r="C644" s="94">
        <v>1</v>
      </c>
      <c r="D644" s="94" t="s">
        <v>128</v>
      </c>
      <c r="E644" s="96">
        <f t="shared" si="78"/>
        <v>109.25</v>
      </c>
      <c r="F644" s="96">
        <f t="shared" si="75"/>
        <v>109.25</v>
      </c>
      <c r="H644" s="102">
        <f t="shared" si="79"/>
        <v>5.75</v>
      </c>
      <c r="J644" s="96">
        <v>115</v>
      </c>
    </row>
    <row r="645" spans="1:10" x14ac:dyDescent="0.2">
      <c r="A645" s="98">
        <v>48</v>
      </c>
      <c r="B645" s="100" t="s">
        <v>362</v>
      </c>
      <c r="C645" s="94">
        <v>1</v>
      </c>
      <c r="D645" s="94" t="s">
        <v>128</v>
      </c>
      <c r="E645" s="96">
        <f t="shared" si="78"/>
        <v>109.25</v>
      </c>
      <c r="F645" s="96">
        <f t="shared" si="75"/>
        <v>109.25</v>
      </c>
      <c r="H645" s="102">
        <f t="shared" si="79"/>
        <v>5.75</v>
      </c>
      <c r="J645" s="96">
        <v>115</v>
      </c>
    </row>
    <row r="646" spans="1:10" ht="26.25" customHeight="1" x14ac:dyDescent="0.2">
      <c r="A646" s="98">
        <v>49</v>
      </c>
      <c r="B646" s="100" t="s">
        <v>181</v>
      </c>
      <c r="C646" s="94">
        <v>1</v>
      </c>
      <c r="D646" s="94" t="s">
        <v>128</v>
      </c>
      <c r="E646" s="96">
        <f t="shared" si="78"/>
        <v>54.625</v>
      </c>
      <c r="F646" s="96">
        <f t="shared" si="75"/>
        <v>54.625</v>
      </c>
      <c r="H646" s="102">
        <f t="shared" si="79"/>
        <v>2.875</v>
      </c>
      <c r="J646" s="96">
        <v>57.5</v>
      </c>
    </row>
    <row r="647" spans="1:10" x14ac:dyDescent="0.2">
      <c r="A647" s="98">
        <v>50</v>
      </c>
      <c r="B647" s="100" t="s">
        <v>637</v>
      </c>
      <c r="C647" s="94">
        <v>1</v>
      </c>
      <c r="D647" s="94" t="s">
        <v>128</v>
      </c>
      <c r="E647" s="96">
        <f t="shared" si="78"/>
        <v>16.387499999999999</v>
      </c>
      <c r="F647" s="96">
        <f t="shared" ref="F647:F710" si="80">C647*E647</f>
        <v>16.387499999999999</v>
      </c>
      <c r="H647" s="102">
        <f t="shared" si="79"/>
        <v>0.86250000000000004</v>
      </c>
      <c r="J647" s="96">
        <v>17.25</v>
      </c>
    </row>
    <row r="648" spans="1:10" x14ac:dyDescent="0.2">
      <c r="A648" s="98">
        <v>51</v>
      </c>
      <c r="B648" s="100" t="s">
        <v>638</v>
      </c>
      <c r="C648" s="94">
        <v>1</v>
      </c>
      <c r="D648" s="94" t="s">
        <v>128</v>
      </c>
      <c r="E648" s="96">
        <f t="shared" si="78"/>
        <v>16.387499999999999</v>
      </c>
      <c r="F648" s="96">
        <f t="shared" si="80"/>
        <v>16.387499999999999</v>
      </c>
      <c r="H648" s="102">
        <f t="shared" si="79"/>
        <v>0.86250000000000004</v>
      </c>
      <c r="J648" s="96">
        <v>17.25</v>
      </c>
    </row>
    <row r="649" spans="1:10" ht="15" customHeight="1" x14ac:dyDescent="0.2">
      <c r="A649" s="213" t="s">
        <v>639</v>
      </c>
      <c r="B649" s="213"/>
      <c r="C649" s="213"/>
      <c r="D649" s="213"/>
      <c r="E649" s="213"/>
      <c r="F649" s="213"/>
      <c r="H649" s="101"/>
      <c r="J649" s="18"/>
    </row>
    <row r="650" spans="1:10" x14ac:dyDescent="0.2">
      <c r="A650" s="94">
        <v>52</v>
      </c>
      <c r="B650" s="100" t="s">
        <v>140</v>
      </c>
      <c r="C650" s="94">
        <v>1</v>
      </c>
      <c r="D650" s="94" t="s">
        <v>128</v>
      </c>
      <c r="E650" s="96">
        <f t="shared" ref="E650:E659" si="81">J650-H650</f>
        <v>87.4</v>
      </c>
      <c r="F650" s="96">
        <f t="shared" si="80"/>
        <v>87.4</v>
      </c>
      <c r="H650" s="102">
        <f t="shared" ref="H650:H659" si="82">(J650*H$3)</f>
        <v>4.6000000000000005</v>
      </c>
      <c r="J650" s="96">
        <v>92</v>
      </c>
    </row>
    <row r="651" spans="1:10" x14ac:dyDescent="0.2">
      <c r="A651" s="98">
        <v>53</v>
      </c>
      <c r="B651" s="100" t="s">
        <v>141</v>
      </c>
      <c r="C651" s="94">
        <v>1</v>
      </c>
      <c r="D651" s="94" t="s">
        <v>128</v>
      </c>
      <c r="E651" s="96">
        <f t="shared" si="81"/>
        <v>21.85</v>
      </c>
      <c r="F651" s="96">
        <f t="shared" si="80"/>
        <v>21.85</v>
      </c>
      <c r="H651" s="102">
        <f t="shared" si="82"/>
        <v>1.1500000000000001</v>
      </c>
      <c r="J651" s="96">
        <v>23</v>
      </c>
    </row>
    <row r="652" spans="1:10" x14ac:dyDescent="0.2">
      <c r="A652" s="98">
        <v>54</v>
      </c>
      <c r="B652" s="100" t="s">
        <v>269</v>
      </c>
      <c r="C652" s="94">
        <v>1</v>
      </c>
      <c r="D652" s="94" t="s">
        <v>128</v>
      </c>
      <c r="E652" s="96">
        <f t="shared" si="81"/>
        <v>54.625</v>
      </c>
      <c r="F652" s="96">
        <f t="shared" si="80"/>
        <v>54.625</v>
      </c>
      <c r="H652" s="102">
        <f t="shared" si="82"/>
        <v>2.875</v>
      </c>
      <c r="J652" s="96">
        <v>57.5</v>
      </c>
    </row>
    <row r="653" spans="1:10" x14ac:dyDescent="0.2">
      <c r="A653" s="98">
        <v>55</v>
      </c>
      <c r="B653" s="100" t="s">
        <v>481</v>
      </c>
      <c r="C653" s="94">
        <v>1</v>
      </c>
      <c r="D653" s="94" t="s">
        <v>128</v>
      </c>
      <c r="E653" s="96">
        <f t="shared" si="81"/>
        <v>5.4625000000000004</v>
      </c>
      <c r="F653" s="96">
        <f t="shared" si="80"/>
        <v>5.4625000000000004</v>
      </c>
      <c r="H653" s="102">
        <f t="shared" si="82"/>
        <v>0.28750000000000003</v>
      </c>
      <c r="J653" s="96">
        <v>5.75</v>
      </c>
    </row>
    <row r="654" spans="1:10" x14ac:dyDescent="0.2">
      <c r="A654" s="98">
        <v>56</v>
      </c>
      <c r="B654" s="100" t="s">
        <v>640</v>
      </c>
      <c r="C654" s="94">
        <v>1</v>
      </c>
      <c r="D654" s="94" t="s">
        <v>128</v>
      </c>
      <c r="E654" s="96">
        <f t="shared" si="81"/>
        <v>54.625</v>
      </c>
      <c r="F654" s="96">
        <f t="shared" si="80"/>
        <v>54.625</v>
      </c>
      <c r="H654" s="102">
        <f t="shared" si="82"/>
        <v>2.875</v>
      </c>
      <c r="J654" s="96">
        <v>57.5</v>
      </c>
    </row>
    <row r="655" spans="1:10" x14ac:dyDescent="0.2">
      <c r="A655" s="98">
        <v>57</v>
      </c>
      <c r="B655" s="100" t="s">
        <v>264</v>
      </c>
      <c r="C655" s="94">
        <v>1</v>
      </c>
      <c r="D655" s="94" t="s">
        <v>128</v>
      </c>
      <c r="E655" s="96">
        <f t="shared" si="81"/>
        <v>109.25</v>
      </c>
      <c r="F655" s="96">
        <f t="shared" si="80"/>
        <v>109.25</v>
      </c>
      <c r="H655" s="102">
        <f t="shared" si="82"/>
        <v>5.75</v>
      </c>
      <c r="J655" s="96">
        <v>115</v>
      </c>
    </row>
    <row r="656" spans="1:10" ht="26.25" customHeight="1" x14ac:dyDescent="0.2">
      <c r="A656" s="98">
        <v>58</v>
      </c>
      <c r="B656" s="100" t="s">
        <v>265</v>
      </c>
      <c r="C656" s="94">
        <v>1</v>
      </c>
      <c r="D656" s="94" t="s">
        <v>128</v>
      </c>
      <c r="E656" s="96">
        <f t="shared" si="81"/>
        <v>54.625</v>
      </c>
      <c r="F656" s="96">
        <f t="shared" si="80"/>
        <v>54.625</v>
      </c>
      <c r="H656" s="102">
        <f t="shared" si="82"/>
        <v>2.875</v>
      </c>
      <c r="J656" s="96">
        <v>57.5</v>
      </c>
    </row>
    <row r="657" spans="1:10" x14ac:dyDescent="0.2">
      <c r="A657" s="98">
        <v>59</v>
      </c>
      <c r="B657" s="100" t="s">
        <v>266</v>
      </c>
      <c r="C657" s="94">
        <v>1</v>
      </c>
      <c r="D657" s="94" t="s">
        <v>128</v>
      </c>
      <c r="E657" s="96">
        <f t="shared" si="81"/>
        <v>16.387499999999999</v>
      </c>
      <c r="F657" s="96">
        <f t="shared" si="80"/>
        <v>16.387499999999999</v>
      </c>
      <c r="H657" s="102">
        <f t="shared" si="82"/>
        <v>0.86250000000000004</v>
      </c>
      <c r="J657" s="96">
        <v>17.25</v>
      </c>
    </row>
    <row r="658" spans="1:10" x14ac:dyDescent="0.2">
      <c r="A658" s="98">
        <v>60</v>
      </c>
      <c r="B658" s="95" t="s">
        <v>641</v>
      </c>
      <c r="C658" s="94">
        <v>1</v>
      </c>
      <c r="D658" s="94" t="s">
        <v>128</v>
      </c>
      <c r="E658" s="96">
        <f t="shared" si="81"/>
        <v>16.387499999999999</v>
      </c>
      <c r="F658" s="96">
        <f t="shared" si="80"/>
        <v>16.387499999999999</v>
      </c>
      <c r="H658" s="102">
        <f t="shared" si="82"/>
        <v>0.86250000000000004</v>
      </c>
      <c r="J658" s="96">
        <v>17.25</v>
      </c>
    </row>
    <row r="659" spans="1:10" x14ac:dyDescent="0.2">
      <c r="A659" s="98">
        <v>61</v>
      </c>
      <c r="B659" s="100" t="s">
        <v>642</v>
      </c>
      <c r="C659" s="94">
        <v>1</v>
      </c>
      <c r="D659" s="94" t="s">
        <v>128</v>
      </c>
      <c r="E659" s="96">
        <f t="shared" si="81"/>
        <v>437</v>
      </c>
      <c r="F659" s="96">
        <f t="shared" si="80"/>
        <v>437</v>
      </c>
      <c r="H659" s="102">
        <f t="shared" si="82"/>
        <v>23</v>
      </c>
      <c r="J659" s="96">
        <v>460</v>
      </c>
    </row>
    <row r="660" spans="1:10" ht="15" customHeight="1" x14ac:dyDescent="0.2">
      <c r="A660" s="217" t="s">
        <v>643</v>
      </c>
      <c r="B660" s="217"/>
      <c r="C660" s="217"/>
      <c r="D660" s="217"/>
      <c r="E660" s="217"/>
      <c r="F660" s="217"/>
      <c r="H660" s="101"/>
      <c r="J660" s="18"/>
    </row>
    <row r="661" spans="1:10" ht="15" customHeight="1" x14ac:dyDescent="0.2">
      <c r="A661" s="213" t="s">
        <v>420</v>
      </c>
      <c r="B661" s="213"/>
      <c r="C661" s="213"/>
      <c r="D661" s="213"/>
      <c r="E661" s="213"/>
      <c r="F661" s="213"/>
      <c r="H661" s="101"/>
      <c r="J661" s="18"/>
    </row>
    <row r="662" spans="1:10" x14ac:dyDescent="0.2">
      <c r="A662" s="94">
        <v>1</v>
      </c>
      <c r="B662" s="100" t="s">
        <v>644</v>
      </c>
      <c r="C662" s="94">
        <v>1</v>
      </c>
      <c r="D662" s="94" t="s">
        <v>128</v>
      </c>
      <c r="E662" s="96">
        <f t="shared" ref="E662:E674" si="83">J662-H662</f>
        <v>62.272499999999994</v>
      </c>
      <c r="F662" s="96">
        <f t="shared" si="80"/>
        <v>62.272499999999994</v>
      </c>
      <c r="H662" s="102">
        <f t="shared" ref="H662:H674" si="84">(J662*H$3)</f>
        <v>3.2774999999999999</v>
      </c>
      <c r="J662" s="96">
        <v>65.55</v>
      </c>
    </row>
    <row r="663" spans="1:10" x14ac:dyDescent="0.2">
      <c r="A663" s="94">
        <v>2</v>
      </c>
      <c r="B663" s="100" t="s">
        <v>645</v>
      </c>
      <c r="C663" s="94">
        <v>1</v>
      </c>
      <c r="D663" s="94" t="s">
        <v>128</v>
      </c>
      <c r="E663" s="96">
        <f t="shared" si="83"/>
        <v>16.387499999999999</v>
      </c>
      <c r="F663" s="96">
        <f t="shared" si="80"/>
        <v>16.387499999999999</v>
      </c>
      <c r="H663" s="102">
        <f t="shared" si="84"/>
        <v>0.86250000000000004</v>
      </c>
      <c r="J663" s="96">
        <v>17.25</v>
      </c>
    </row>
    <row r="664" spans="1:10" x14ac:dyDescent="0.2">
      <c r="A664" s="94">
        <v>3</v>
      </c>
      <c r="B664" s="100" t="s">
        <v>646</v>
      </c>
      <c r="C664" s="94">
        <v>1</v>
      </c>
      <c r="D664" s="94" t="s">
        <v>128</v>
      </c>
      <c r="E664" s="96">
        <f t="shared" si="83"/>
        <v>43.7</v>
      </c>
      <c r="F664" s="96">
        <f t="shared" si="80"/>
        <v>43.7</v>
      </c>
      <c r="H664" s="102">
        <f t="shared" si="84"/>
        <v>2.3000000000000003</v>
      </c>
      <c r="J664" s="96">
        <v>46</v>
      </c>
    </row>
    <row r="665" spans="1:10" x14ac:dyDescent="0.2">
      <c r="A665" s="94">
        <v>4</v>
      </c>
      <c r="B665" s="100" t="s">
        <v>449</v>
      </c>
      <c r="C665" s="94">
        <v>1</v>
      </c>
      <c r="D665" s="94" t="s">
        <v>128</v>
      </c>
      <c r="E665" s="96">
        <f t="shared" si="83"/>
        <v>5.4625000000000004</v>
      </c>
      <c r="F665" s="96">
        <f t="shared" si="80"/>
        <v>5.4625000000000004</v>
      </c>
      <c r="H665" s="102">
        <f t="shared" si="84"/>
        <v>0.28750000000000003</v>
      </c>
      <c r="J665" s="96">
        <v>5.75</v>
      </c>
    </row>
    <row r="666" spans="1:10" x14ac:dyDescent="0.2">
      <c r="A666" s="94">
        <v>5</v>
      </c>
      <c r="B666" s="100" t="s">
        <v>155</v>
      </c>
      <c r="C666" s="94">
        <v>1</v>
      </c>
      <c r="D666" s="94" t="s">
        <v>128</v>
      </c>
      <c r="E666" s="96">
        <f t="shared" si="83"/>
        <v>54.625</v>
      </c>
      <c r="F666" s="96">
        <f t="shared" si="80"/>
        <v>54.625</v>
      </c>
      <c r="H666" s="102">
        <f t="shared" si="84"/>
        <v>2.875</v>
      </c>
      <c r="J666" s="96">
        <v>57.5</v>
      </c>
    </row>
    <row r="667" spans="1:10" ht="25.5" x14ac:dyDescent="0.2">
      <c r="A667" s="94">
        <v>6</v>
      </c>
      <c r="B667" s="100" t="s">
        <v>647</v>
      </c>
      <c r="C667" s="94">
        <v>1</v>
      </c>
      <c r="D667" s="94" t="s">
        <v>128</v>
      </c>
      <c r="E667" s="96">
        <f t="shared" si="83"/>
        <v>54.625</v>
      </c>
      <c r="F667" s="96">
        <f t="shared" si="80"/>
        <v>54.625</v>
      </c>
      <c r="H667" s="102">
        <f t="shared" si="84"/>
        <v>2.875</v>
      </c>
      <c r="J667" s="96">
        <v>57.5</v>
      </c>
    </row>
    <row r="668" spans="1:10" x14ac:dyDescent="0.2">
      <c r="A668" s="94">
        <v>7</v>
      </c>
      <c r="B668" s="100" t="s">
        <v>648</v>
      </c>
      <c r="C668" s="94">
        <v>1</v>
      </c>
      <c r="D668" s="94" t="s">
        <v>128</v>
      </c>
      <c r="E668" s="96">
        <f t="shared" si="83"/>
        <v>218.5</v>
      </c>
      <c r="F668" s="96">
        <f t="shared" si="80"/>
        <v>218.5</v>
      </c>
      <c r="H668" s="102">
        <f t="shared" si="84"/>
        <v>11.5</v>
      </c>
      <c r="J668" s="96">
        <v>230</v>
      </c>
    </row>
    <row r="669" spans="1:10" x14ac:dyDescent="0.2">
      <c r="A669" s="94">
        <v>8</v>
      </c>
      <c r="B669" s="100" t="s">
        <v>649</v>
      </c>
      <c r="C669" s="94">
        <v>1</v>
      </c>
      <c r="D669" s="94" t="s">
        <v>128</v>
      </c>
      <c r="E669" s="96">
        <f t="shared" si="83"/>
        <v>16.387499999999999</v>
      </c>
      <c r="F669" s="96">
        <f t="shared" si="80"/>
        <v>16.387499999999999</v>
      </c>
      <c r="H669" s="102">
        <f t="shared" si="84"/>
        <v>0.86250000000000004</v>
      </c>
      <c r="J669" s="96">
        <v>17.25</v>
      </c>
    </row>
    <row r="670" spans="1:10" x14ac:dyDescent="0.2">
      <c r="A670" s="94">
        <v>9</v>
      </c>
      <c r="B670" s="100" t="s">
        <v>650</v>
      </c>
      <c r="C670" s="94">
        <v>1</v>
      </c>
      <c r="D670" s="94" t="s">
        <v>128</v>
      </c>
      <c r="E670" s="96">
        <f t="shared" si="83"/>
        <v>874</v>
      </c>
      <c r="F670" s="96">
        <f t="shared" si="80"/>
        <v>874</v>
      </c>
      <c r="H670" s="102">
        <f t="shared" si="84"/>
        <v>46</v>
      </c>
      <c r="J670" s="96">
        <v>920</v>
      </c>
    </row>
    <row r="671" spans="1:10" x14ac:dyDescent="0.2">
      <c r="A671" s="94">
        <v>10</v>
      </c>
      <c r="B671" s="100" t="s">
        <v>651</v>
      </c>
      <c r="C671" s="94">
        <v>1</v>
      </c>
      <c r="D671" s="94" t="s">
        <v>128</v>
      </c>
      <c r="E671" s="96">
        <f t="shared" si="83"/>
        <v>273.125</v>
      </c>
      <c r="F671" s="96">
        <f t="shared" si="80"/>
        <v>273.125</v>
      </c>
      <c r="H671" s="102">
        <f t="shared" si="84"/>
        <v>14.375</v>
      </c>
      <c r="J671" s="96">
        <v>287.5</v>
      </c>
    </row>
    <row r="672" spans="1:10" ht="25.5" x14ac:dyDescent="0.2">
      <c r="A672" s="94">
        <v>11</v>
      </c>
      <c r="B672" s="100" t="s">
        <v>652</v>
      </c>
      <c r="C672" s="94">
        <v>1</v>
      </c>
      <c r="D672" s="94" t="s">
        <v>128</v>
      </c>
      <c r="E672" s="96">
        <f t="shared" si="83"/>
        <v>218.5</v>
      </c>
      <c r="F672" s="96">
        <f t="shared" si="80"/>
        <v>218.5</v>
      </c>
      <c r="H672" s="102">
        <f t="shared" si="84"/>
        <v>11.5</v>
      </c>
      <c r="J672" s="96">
        <v>230</v>
      </c>
    </row>
    <row r="673" spans="1:10" ht="25.5" x14ac:dyDescent="0.2">
      <c r="A673" s="94">
        <v>12</v>
      </c>
      <c r="B673" s="100" t="s">
        <v>653</v>
      </c>
      <c r="C673" s="94">
        <v>1</v>
      </c>
      <c r="D673" s="94" t="s">
        <v>128</v>
      </c>
      <c r="E673" s="96">
        <f t="shared" si="83"/>
        <v>327.75</v>
      </c>
      <c r="F673" s="96">
        <f t="shared" si="80"/>
        <v>327.75</v>
      </c>
      <c r="H673" s="102">
        <f t="shared" si="84"/>
        <v>17.25</v>
      </c>
      <c r="J673" s="96">
        <v>345</v>
      </c>
    </row>
    <row r="674" spans="1:10" x14ac:dyDescent="0.2">
      <c r="A674" s="94">
        <v>13</v>
      </c>
      <c r="B674" s="108" t="s">
        <v>654</v>
      </c>
      <c r="C674" s="94">
        <v>1</v>
      </c>
      <c r="D674" s="94" t="s">
        <v>128</v>
      </c>
      <c r="E674" s="96">
        <f t="shared" si="83"/>
        <v>87.4</v>
      </c>
      <c r="F674" s="96">
        <f t="shared" si="80"/>
        <v>87.4</v>
      </c>
      <c r="H674" s="102">
        <f t="shared" si="84"/>
        <v>4.6000000000000005</v>
      </c>
      <c r="J674" s="96">
        <v>92</v>
      </c>
    </row>
    <row r="675" spans="1:10" ht="15" customHeight="1" x14ac:dyDescent="0.2">
      <c r="A675" s="213" t="s">
        <v>459</v>
      </c>
      <c r="B675" s="213"/>
      <c r="C675" s="213"/>
      <c r="D675" s="213"/>
      <c r="E675" s="213"/>
      <c r="F675" s="213"/>
      <c r="H675" s="101"/>
      <c r="J675" s="18"/>
    </row>
    <row r="676" spans="1:10" x14ac:dyDescent="0.2">
      <c r="A676" s="94">
        <v>14</v>
      </c>
      <c r="B676" s="100" t="s">
        <v>437</v>
      </c>
      <c r="C676" s="94">
        <v>1</v>
      </c>
      <c r="D676" s="94" t="s">
        <v>128</v>
      </c>
      <c r="E676" s="96">
        <f t="shared" ref="E676:E687" si="85">J676-H676</f>
        <v>62.272499999999994</v>
      </c>
      <c r="F676" s="96">
        <f t="shared" si="80"/>
        <v>62.272499999999994</v>
      </c>
      <c r="H676" s="102">
        <f t="shared" ref="H676:H687" si="86">(J676*H$3)</f>
        <v>3.2774999999999999</v>
      </c>
      <c r="J676" s="96">
        <v>65.55</v>
      </c>
    </row>
    <row r="677" spans="1:10" x14ac:dyDescent="0.2">
      <c r="A677" s="98">
        <v>15</v>
      </c>
      <c r="B677" s="100" t="s">
        <v>438</v>
      </c>
      <c r="C677" s="94">
        <v>1</v>
      </c>
      <c r="D677" s="94" t="s">
        <v>128</v>
      </c>
      <c r="E677" s="96">
        <f t="shared" si="85"/>
        <v>16.387499999999999</v>
      </c>
      <c r="F677" s="96">
        <f t="shared" si="80"/>
        <v>16.387499999999999</v>
      </c>
      <c r="H677" s="102">
        <f t="shared" si="86"/>
        <v>0.86250000000000004</v>
      </c>
      <c r="J677" s="96">
        <v>17.25</v>
      </c>
    </row>
    <row r="678" spans="1:10" ht="25.5" x14ac:dyDescent="0.2">
      <c r="A678" s="98">
        <v>16</v>
      </c>
      <c r="B678" s="100" t="s">
        <v>655</v>
      </c>
      <c r="C678" s="94">
        <v>1</v>
      </c>
      <c r="D678" s="94" t="s">
        <v>128</v>
      </c>
      <c r="E678" s="96">
        <f t="shared" si="85"/>
        <v>43.7</v>
      </c>
      <c r="F678" s="96">
        <f t="shared" si="80"/>
        <v>43.7</v>
      </c>
      <c r="H678" s="102">
        <f t="shared" si="86"/>
        <v>2.3000000000000003</v>
      </c>
      <c r="J678" s="96">
        <v>46</v>
      </c>
    </row>
    <row r="679" spans="1:10" x14ac:dyDescent="0.2">
      <c r="A679" s="98">
        <v>17</v>
      </c>
      <c r="B679" s="100" t="s">
        <v>656</v>
      </c>
      <c r="C679" s="94">
        <v>1</v>
      </c>
      <c r="D679" s="94" t="s">
        <v>128</v>
      </c>
      <c r="E679" s="96">
        <f t="shared" si="85"/>
        <v>5.4625000000000004</v>
      </c>
      <c r="F679" s="96">
        <f t="shared" si="80"/>
        <v>5.4625000000000004</v>
      </c>
      <c r="H679" s="102">
        <f t="shared" si="86"/>
        <v>0.28750000000000003</v>
      </c>
      <c r="J679" s="96">
        <v>5.75</v>
      </c>
    </row>
    <row r="680" spans="1:10" x14ac:dyDescent="0.2">
      <c r="A680" s="98">
        <v>18</v>
      </c>
      <c r="B680" s="100" t="s">
        <v>657</v>
      </c>
      <c r="C680" s="94">
        <v>1</v>
      </c>
      <c r="D680" s="94" t="s">
        <v>128</v>
      </c>
      <c r="E680" s="96">
        <f t="shared" si="85"/>
        <v>54.625</v>
      </c>
      <c r="F680" s="96">
        <f t="shared" si="80"/>
        <v>54.625</v>
      </c>
      <c r="H680" s="102">
        <f t="shared" si="86"/>
        <v>2.875</v>
      </c>
      <c r="J680" s="96">
        <v>57.5</v>
      </c>
    </row>
    <row r="681" spans="1:10" ht="25.5" x14ac:dyDescent="0.2">
      <c r="A681" s="98">
        <v>19</v>
      </c>
      <c r="B681" s="100" t="s">
        <v>658</v>
      </c>
      <c r="C681" s="94">
        <v>1</v>
      </c>
      <c r="D681" s="94" t="s">
        <v>128</v>
      </c>
      <c r="E681" s="96">
        <f t="shared" si="85"/>
        <v>54.625</v>
      </c>
      <c r="F681" s="96">
        <f t="shared" si="80"/>
        <v>54.625</v>
      </c>
      <c r="H681" s="102">
        <f t="shared" si="86"/>
        <v>2.875</v>
      </c>
      <c r="J681" s="96">
        <v>57.5</v>
      </c>
    </row>
    <row r="682" spans="1:10" x14ac:dyDescent="0.2">
      <c r="A682" s="98">
        <v>20</v>
      </c>
      <c r="B682" s="100" t="s">
        <v>659</v>
      </c>
      <c r="C682" s="94">
        <v>1</v>
      </c>
      <c r="D682" s="94" t="s">
        <v>128</v>
      </c>
      <c r="E682" s="96">
        <f t="shared" si="85"/>
        <v>16.387499999999999</v>
      </c>
      <c r="F682" s="96">
        <f t="shared" si="80"/>
        <v>16.387499999999999</v>
      </c>
      <c r="H682" s="102">
        <f t="shared" si="86"/>
        <v>0.86250000000000004</v>
      </c>
      <c r="J682" s="96">
        <v>17.25</v>
      </c>
    </row>
    <row r="683" spans="1:10" x14ac:dyDescent="0.2">
      <c r="A683" s="98">
        <v>21</v>
      </c>
      <c r="B683" s="100" t="s">
        <v>660</v>
      </c>
      <c r="C683" s="94">
        <v>1</v>
      </c>
      <c r="D683" s="94" t="s">
        <v>128</v>
      </c>
      <c r="E683" s="96">
        <f t="shared" si="85"/>
        <v>874</v>
      </c>
      <c r="F683" s="96">
        <f t="shared" si="80"/>
        <v>874</v>
      </c>
      <c r="H683" s="102">
        <f t="shared" si="86"/>
        <v>46</v>
      </c>
      <c r="J683" s="96">
        <v>920</v>
      </c>
    </row>
    <row r="684" spans="1:10" x14ac:dyDescent="0.2">
      <c r="A684" s="98">
        <v>22</v>
      </c>
      <c r="B684" s="100" t="s">
        <v>661</v>
      </c>
      <c r="C684" s="94">
        <v>1</v>
      </c>
      <c r="D684" s="94" t="s">
        <v>128</v>
      </c>
      <c r="E684" s="96">
        <f t="shared" si="85"/>
        <v>273.125</v>
      </c>
      <c r="F684" s="96">
        <f t="shared" si="80"/>
        <v>273.125</v>
      </c>
      <c r="H684" s="102">
        <f t="shared" si="86"/>
        <v>14.375</v>
      </c>
      <c r="J684" s="96">
        <v>287.5</v>
      </c>
    </row>
    <row r="685" spans="1:10" ht="25.5" x14ac:dyDescent="0.2">
      <c r="A685" s="131">
        <v>23</v>
      </c>
      <c r="B685" s="100" t="s">
        <v>662</v>
      </c>
      <c r="C685" s="94">
        <v>1</v>
      </c>
      <c r="D685" s="94" t="s">
        <v>128</v>
      </c>
      <c r="E685" s="96">
        <f t="shared" si="85"/>
        <v>16.387499999999999</v>
      </c>
      <c r="F685" s="96">
        <f t="shared" si="80"/>
        <v>16.387499999999999</v>
      </c>
      <c r="H685" s="102">
        <f t="shared" si="86"/>
        <v>0.86250000000000004</v>
      </c>
      <c r="J685" s="96">
        <v>17.25</v>
      </c>
    </row>
    <row r="686" spans="1:10" x14ac:dyDescent="0.2">
      <c r="A686" s="98">
        <v>24</v>
      </c>
      <c r="B686" s="100" t="s">
        <v>663</v>
      </c>
      <c r="C686" s="94">
        <v>1</v>
      </c>
      <c r="D686" s="94" t="s">
        <v>128</v>
      </c>
      <c r="E686" s="96">
        <f t="shared" si="85"/>
        <v>91.77</v>
      </c>
      <c r="F686" s="96">
        <f t="shared" si="80"/>
        <v>91.77</v>
      </c>
      <c r="H686" s="102">
        <f t="shared" si="86"/>
        <v>4.83</v>
      </c>
      <c r="J686" s="96">
        <v>96.6</v>
      </c>
    </row>
    <row r="687" spans="1:10" x14ac:dyDescent="0.2">
      <c r="A687" s="98">
        <v>25</v>
      </c>
      <c r="B687" s="100" t="s">
        <v>664</v>
      </c>
      <c r="C687" s="94">
        <v>1</v>
      </c>
      <c r="D687" s="94" t="s">
        <v>128</v>
      </c>
      <c r="E687" s="96">
        <f t="shared" si="85"/>
        <v>87.4</v>
      </c>
      <c r="F687" s="96">
        <f t="shared" si="80"/>
        <v>87.4</v>
      </c>
      <c r="H687" s="102">
        <f t="shared" si="86"/>
        <v>4.6000000000000005</v>
      </c>
      <c r="J687" s="96">
        <v>92</v>
      </c>
    </row>
    <row r="688" spans="1:10" ht="15" customHeight="1" x14ac:dyDescent="0.2">
      <c r="A688" s="217" t="s">
        <v>665</v>
      </c>
      <c r="B688" s="217"/>
      <c r="C688" s="217"/>
      <c r="D688" s="217"/>
      <c r="E688" s="217"/>
      <c r="F688" s="217"/>
      <c r="H688" s="101"/>
      <c r="J688" s="18"/>
    </row>
    <row r="689" spans="1:10" ht="15" customHeight="1" x14ac:dyDescent="0.2">
      <c r="A689" s="213" t="s">
        <v>666</v>
      </c>
      <c r="B689" s="213"/>
      <c r="C689" s="213"/>
      <c r="D689" s="213"/>
      <c r="E689" s="213"/>
      <c r="F689" s="213"/>
      <c r="H689" s="101"/>
      <c r="J689" s="18"/>
    </row>
    <row r="690" spans="1:10" x14ac:dyDescent="0.2">
      <c r="A690" s="94">
        <v>1</v>
      </c>
      <c r="B690" s="114" t="s">
        <v>140</v>
      </c>
      <c r="C690" s="94">
        <v>1</v>
      </c>
      <c r="D690" s="94" t="s">
        <v>128</v>
      </c>
      <c r="E690" s="96">
        <f t="shared" ref="E690:E735" si="87">J690-H690</f>
        <v>235.98000000000002</v>
      </c>
      <c r="F690" s="96">
        <f t="shared" si="80"/>
        <v>235.98000000000002</v>
      </c>
      <c r="H690" s="102">
        <f t="shared" ref="H690:H735" si="88">(J690*H$3)</f>
        <v>12.420000000000002</v>
      </c>
      <c r="J690" s="96">
        <v>248.4</v>
      </c>
    </row>
    <row r="691" spans="1:10" x14ac:dyDescent="0.2">
      <c r="A691" s="94">
        <v>2</v>
      </c>
      <c r="B691" s="114" t="s">
        <v>141</v>
      </c>
      <c r="C691" s="94">
        <v>1</v>
      </c>
      <c r="D691" s="94" t="s">
        <v>128</v>
      </c>
      <c r="E691" s="96">
        <f t="shared" si="87"/>
        <v>109.25</v>
      </c>
      <c r="F691" s="96">
        <f t="shared" si="80"/>
        <v>109.25</v>
      </c>
      <c r="H691" s="102">
        <f t="shared" si="88"/>
        <v>5.75</v>
      </c>
      <c r="J691" s="96">
        <v>115</v>
      </c>
    </row>
    <row r="692" spans="1:10" x14ac:dyDescent="0.2">
      <c r="A692" s="94">
        <v>3</v>
      </c>
      <c r="B692" s="114" t="s">
        <v>218</v>
      </c>
      <c r="C692" s="94">
        <v>2</v>
      </c>
      <c r="D692" s="94" t="s">
        <v>128</v>
      </c>
      <c r="E692" s="96">
        <f t="shared" si="87"/>
        <v>109.25</v>
      </c>
      <c r="F692" s="96">
        <f t="shared" si="80"/>
        <v>218.5</v>
      </c>
      <c r="H692" s="102">
        <f t="shared" si="88"/>
        <v>5.75</v>
      </c>
      <c r="J692" s="96">
        <v>115</v>
      </c>
    </row>
    <row r="693" spans="1:10" x14ac:dyDescent="0.2">
      <c r="A693" s="94">
        <v>4</v>
      </c>
      <c r="B693" s="100" t="s">
        <v>219</v>
      </c>
      <c r="C693" s="94">
        <v>1</v>
      </c>
      <c r="D693" s="94" t="s">
        <v>128</v>
      </c>
      <c r="E693" s="96">
        <f t="shared" si="87"/>
        <v>218.5</v>
      </c>
      <c r="F693" s="96">
        <f t="shared" si="80"/>
        <v>218.5</v>
      </c>
      <c r="H693" s="102">
        <f t="shared" si="88"/>
        <v>11.5</v>
      </c>
      <c r="J693" s="96">
        <v>230</v>
      </c>
    </row>
    <row r="694" spans="1:10" x14ac:dyDescent="0.2">
      <c r="A694" s="94">
        <v>5</v>
      </c>
      <c r="B694" s="100" t="s">
        <v>220</v>
      </c>
      <c r="C694" s="94">
        <v>1</v>
      </c>
      <c r="D694" s="94" t="s">
        <v>128</v>
      </c>
      <c r="E694" s="96">
        <f t="shared" si="87"/>
        <v>48.07</v>
      </c>
      <c r="F694" s="96">
        <f t="shared" si="80"/>
        <v>48.07</v>
      </c>
      <c r="H694" s="102">
        <f t="shared" si="88"/>
        <v>2.5300000000000002</v>
      </c>
      <c r="J694" s="96">
        <v>50.6</v>
      </c>
    </row>
    <row r="695" spans="1:10" x14ac:dyDescent="0.2">
      <c r="A695" s="94">
        <v>6</v>
      </c>
      <c r="B695" s="100" t="s">
        <v>667</v>
      </c>
      <c r="C695" s="94">
        <v>1</v>
      </c>
      <c r="D695" s="94" t="s">
        <v>128</v>
      </c>
      <c r="E695" s="96">
        <f t="shared" si="87"/>
        <v>218.5</v>
      </c>
      <c r="F695" s="96">
        <f t="shared" si="80"/>
        <v>218.5</v>
      </c>
      <c r="H695" s="102">
        <f t="shared" si="88"/>
        <v>11.5</v>
      </c>
      <c r="J695" s="96">
        <v>230</v>
      </c>
    </row>
    <row r="696" spans="1:10" x14ac:dyDescent="0.2">
      <c r="A696" s="94">
        <v>7</v>
      </c>
      <c r="B696" s="100" t="s">
        <v>222</v>
      </c>
      <c r="C696" s="94">
        <v>1</v>
      </c>
      <c r="D696" s="94" t="s">
        <v>128</v>
      </c>
      <c r="E696" s="96">
        <f t="shared" si="87"/>
        <v>10.925000000000001</v>
      </c>
      <c r="F696" s="96">
        <f t="shared" si="80"/>
        <v>10.925000000000001</v>
      </c>
      <c r="H696" s="102">
        <f t="shared" si="88"/>
        <v>0.57500000000000007</v>
      </c>
      <c r="J696" s="96">
        <v>11.5</v>
      </c>
    </row>
    <row r="697" spans="1:10" x14ac:dyDescent="0.2">
      <c r="A697" s="94">
        <v>8</v>
      </c>
      <c r="B697" s="100" t="s">
        <v>223</v>
      </c>
      <c r="C697" s="94">
        <v>1</v>
      </c>
      <c r="D697" s="94" t="s">
        <v>128</v>
      </c>
      <c r="E697" s="96">
        <f t="shared" si="87"/>
        <v>218.5</v>
      </c>
      <c r="F697" s="96">
        <f t="shared" si="80"/>
        <v>218.5</v>
      </c>
      <c r="H697" s="102">
        <f t="shared" si="88"/>
        <v>11.5</v>
      </c>
      <c r="J697" s="96">
        <v>230</v>
      </c>
    </row>
    <row r="698" spans="1:10" ht="25.5" x14ac:dyDescent="0.2">
      <c r="A698" s="94">
        <v>9</v>
      </c>
      <c r="B698" s="100" t="s">
        <v>224</v>
      </c>
      <c r="C698" s="94">
        <v>1</v>
      </c>
      <c r="D698" s="94" t="s">
        <v>128</v>
      </c>
      <c r="E698" s="96">
        <f t="shared" si="87"/>
        <v>54.625</v>
      </c>
      <c r="F698" s="96">
        <f t="shared" si="80"/>
        <v>54.625</v>
      </c>
      <c r="H698" s="102">
        <f t="shared" si="88"/>
        <v>2.875</v>
      </c>
      <c r="J698" s="96">
        <v>57.5</v>
      </c>
    </row>
    <row r="699" spans="1:10" x14ac:dyDescent="0.2">
      <c r="A699" s="94">
        <v>10</v>
      </c>
      <c r="B699" s="100" t="s">
        <v>668</v>
      </c>
      <c r="C699" s="94">
        <v>1</v>
      </c>
      <c r="D699" s="94" t="s">
        <v>128</v>
      </c>
      <c r="E699" s="96">
        <f t="shared" si="87"/>
        <v>21.85</v>
      </c>
      <c r="F699" s="96">
        <f t="shared" si="80"/>
        <v>21.85</v>
      </c>
      <c r="H699" s="102">
        <f t="shared" si="88"/>
        <v>1.1500000000000001</v>
      </c>
      <c r="J699" s="96">
        <v>23</v>
      </c>
    </row>
    <row r="700" spans="1:10" x14ac:dyDescent="0.2">
      <c r="A700" s="94">
        <v>11</v>
      </c>
      <c r="B700" s="100" t="s">
        <v>669</v>
      </c>
      <c r="C700" s="94">
        <v>1</v>
      </c>
      <c r="D700" s="94" t="s">
        <v>128</v>
      </c>
      <c r="E700" s="96">
        <f t="shared" si="87"/>
        <v>21.85</v>
      </c>
      <c r="F700" s="96">
        <f t="shared" si="80"/>
        <v>21.85</v>
      </c>
      <c r="H700" s="102">
        <f t="shared" si="88"/>
        <v>1.1500000000000001</v>
      </c>
      <c r="J700" s="96">
        <v>23</v>
      </c>
    </row>
    <row r="701" spans="1:10" ht="25.5" x14ac:dyDescent="0.2">
      <c r="A701" s="94">
        <v>12</v>
      </c>
      <c r="B701" s="100" t="s">
        <v>670</v>
      </c>
      <c r="C701" s="94">
        <v>1</v>
      </c>
      <c r="D701" s="94" t="s">
        <v>128</v>
      </c>
      <c r="E701" s="96">
        <f t="shared" si="87"/>
        <v>251.27500000000001</v>
      </c>
      <c r="F701" s="96">
        <f t="shared" si="80"/>
        <v>251.27500000000001</v>
      </c>
      <c r="H701" s="102">
        <f t="shared" si="88"/>
        <v>13.225000000000001</v>
      </c>
      <c r="J701" s="96">
        <v>264.5</v>
      </c>
    </row>
    <row r="702" spans="1:10" x14ac:dyDescent="0.2">
      <c r="A702" s="94">
        <v>13</v>
      </c>
      <c r="B702" s="100" t="s">
        <v>671</v>
      </c>
      <c r="C702" s="94">
        <v>1</v>
      </c>
      <c r="D702" s="94" t="s">
        <v>128</v>
      </c>
      <c r="E702" s="96">
        <f t="shared" si="87"/>
        <v>6555</v>
      </c>
      <c r="F702" s="96">
        <f t="shared" si="80"/>
        <v>6555</v>
      </c>
      <c r="H702" s="102">
        <f t="shared" si="88"/>
        <v>345</v>
      </c>
      <c r="J702" s="96">
        <v>6900</v>
      </c>
    </row>
    <row r="703" spans="1:10" x14ac:dyDescent="0.2">
      <c r="A703" s="94">
        <v>14</v>
      </c>
      <c r="B703" s="100" t="s">
        <v>672</v>
      </c>
      <c r="C703" s="94">
        <v>1</v>
      </c>
      <c r="D703" s="94" t="s">
        <v>128</v>
      </c>
      <c r="E703" s="96">
        <f t="shared" si="87"/>
        <v>266.57000000000005</v>
      </c>
      <c r="F703" s="96">
        <f t="shared" si="80"/>
        <v>266.57000000000005</v>
      </c>
      <c r="H703" s="102">
        <f t="shared" si="88"/>
        <v>14.030000000000001</v>
      </c>
      <c r="J703" s="96">
        <v>280.60000000000002</v>
      </c>
    </row>
    <row r="704" spans="1:10" x14ac:dyDescent="0.2">
      <c r="A704" s="94">
        <v>15</v>
      </c>
      <c r="B704" s="100" t="s">
        <v>673</v>
      </c>
      <c r="C704" s="94">
        <v>1</v>
      </c>
      <c r="D704" s="94" t="s">
        <v>128</v>
      </c>
      <c r="E704" s="96">
        <f t="shared" si="87"/>
        <v>546.25</v>
      </c>
      <c r="F704" s="96">
        <f t="shared" si="80"/>
        <v>546.25</v>
      </c>
      <c r="H704" s="102">
        <f t="shared" si="88"/>
        <v>28.75</v>
      </c>
      <c r="J704" s="96">
        <v>575</v>
      </c>
    </row>
    <row r="705" spans="1:10" x14ac:dyDescent="0.2">
      <c r="A705" s="94">
        <v>16</v>
      </c>
      <c r="B705" s="100" t="s">
        <v>674</v>
      </c>
      <c r="C705" s="94">
        <v>1</v>
      </c>
      <c r="D705" s="94" t="s">
        <v>128</v>
      </c>
      <c r="E705" s="96">
        <f t="shared" si="87"/>
        <v>152.94999999999999</v>
      </c>
      <c r="F705" s="96">
        <f t="shared" si="80"/>
        <v>152.94999999999999</v>
      </c>
      <c r="H705" s="102">
        <f t="shared" si="88"/>
        <v>8.0500000000000007</v>
      </c>
      <c r="J705" s="96">
        <v>161</v>
      </c>
    </row>
    <row r="706" spans="1:10" ht="25.5" x14ac:dyDescent="0.2">
      <c r="A706" s="94">
        <v>17</v>
      </c>
      <c r="B706" s="104" t="s">
        <v>675</v>
      </c>
      <c r="C706" s="94">
        <v>1</v>
      </c>
      <c r="D706" s="94" t="s">
        <v>128</v>
      </c>
      <c r="E706" s="96">
        <f t="shared" si="87"/>
        <v>1311</v>
      </c>
      <c r="F706" s="96">
        <f t="shared" si="80"/>
        <v>1311</v>
      </c>
      <c r="H706" s="102">
        <f t="shared" si="88"/>
        <v>69</v>
      </c>
      <c r="J706" s="96">
        <v>1380</v>
      </c>
    </row>
    <row r="707" spans="1:10" x14ac:dyDescent="0.2">
      <c r="A707" s="94">
        <v>18</v>
      </c>
      <c r="B707" s="100" t="s">
        <v>676</v>
      </c>
      <c r="C707" s="94">
        <v>1</v>
      </c>
      <c r="D707" s="94" t="s">
        <v>128</v>
      </c>
      <c r="E707" s="96">
        <f t="shared" si="87"/>
        <v>409.6875</v>
      </c>
      <c r="F707" s="96">
        <f t="shared" si="80"/>
        <v>409.6875</v>
      </c>
      <c r="H707" s="102">
        <f t="shared" si="88"/>
        <v>21.5625</v>
      </c>
      <c r="J707" s="96">
        <v>431.25</v>
      </c>
    </row>
    <row r="708" spans="1:10" ht="25.5" x14ac:dyDescent="0.2">
      <c r="A708" s="94">
        <v>19</v>
      </c>
      <c r="B708" s="104" t="s">
        <v>677</v>
      </c>
      <c r="C708" s="94">
        <v>1</v>
      </c>
      <c r="D708" s="94" t="s">
        <v>128</v>
      </c>
      <c r="E708" s="96">
        <f t="shared" si="87"/>
        <v>546.25</v>
      </c>
      <c r="F708" s="96">
        <f t="shared" si="80"/>
        <v>546.25</v>
      </c>
      <c r="H708" s="102">
        <f t="shared" si="88"/>
        <v>28.75</v>
      </c>
      <c r="J708" s="96">
        <v>575</v>
      </c>
    </row>
    <row r="709" spans="1:10" ht="25.5" x14ac:dyDescent="0.2">
      <c r="A709" s="94">
        <v>20</v>
      </c>
      <c r="B709" s="100" t="s">
        <v>678</v>
      </c>
      <c r="C709" s="94">
        <v>1</v>
      </c>
      <c r="D709" s="94" t="s">
        <v>128</v>
      </c>
      <c r="E709" s="96">
        <f t="shared" si="87"/>
        <v>535.32500000000005</v>
      </c>
      <c r="F709" s="96">
        <f t="shared" si="80"/>
        <v>535.32500000000005</v>
      </c>
      <c r="H709" s="102">
        <f t="shared" si="88"/>
        <v>28.175000000000001</v>
      </c>
      <c r="J709" s="96">
        <v>563.5</v>
      </c>
    </row>
    <row r="710" spans="1:10" x14ac:dyDescent="0.2">
      <c r="A710" s="94">
        <v>21</v>
      </c>
      <c r="B710" s="100" t="s">
        <v>679</v>
      </c>
      <c r="C710" s="94">
        <v>1</v>
      </c>
      <c r="D710" s="94" t="s">
        <v>128</v>
      </c>
      <c r="E710" s="96">
        <f t="shared" si="87"/>
        <v>874</v>
      </c>
      <c r="F710" s="96">
        <f t="shared" si="80"/>
        <v>874</v>
      </c>
      <c r="H710" s="102">
        <f t="shared" si="88"/>
        <v>46</v>
      </c>
      <c r="J710" s="96">
        <v>920</v>
      </c>
    </row>
    <row r="711" spans="1:10" x14ac:dyDescent="0.2">
      <c r="A711" s="94">
        <v>22</v>
      </c>
      <c r="B711" s="100" t="s">
        <v>680</v>
      </c>
      <c r="C711" s="94">
        <v>1</v>
      </c>
      <c r="D711" s="94" t="s">
        <v>128</v>
      </c>
      <c r="E711" s="96">
        <f t="shared" si="87"/>
        <v>3277.5</v>
      </c>
      <c r="F711" s="96">
        <f t="shared" ref="F711:F774" si="89">C711*E711</f>
        <v>3277.5</v>
      </c>
      <c r="H711" s="102">
        <f t="shared" si="88"/>
        <v>172.5</v>
      </c>
      <c r="J711" s="96">
        <v>3450</v>
      </c>
    </row>
    <row r="712" spans="1:10" x14ac:dyDescent="0.2">
      <c r="A712" s="94">
        <v>23</v>
      </c>
      <c r="B712" s="100" t="s">
        <v>681</v>
      </c>
      <c r="C712" s="94">
        <v>1</v>
      </c>
      <c r="D712" s="94" t="s">
        <v>128</v>
      </c>
      <c r="E712" s="96">
        <f t="shared" si="87"/>
        <v>491.625</v>
      </c>
      <c r="F712" s="96">
        <f t="shared" si="89"/>
        <v>491.625</v>
      </c>
      <c r="H712" s="102">
        <f t="shared" si="88"/>
        <v>25.875</v>
      </c>
      <c r="J712" s="96">
        <v>517.5</v>
      </c>
    </row>
    <row r="713" spans="1:10" x14ac:dyDescent="0.2">
      <c r="A713" s="94">
        <v>24</v>
      </c>
      <c r="B713" s="100" t="s">
        <v>682</v>
      </c>
      <c r="C713" s="94">
        <v>1</v>
      </c>
      <c r="D713" s="94" t="s">
        <v>128</v>
      </c>
      <c r="E713" s="96">
        <f t="shared" si="87"/>
        <v>710.125</v>
      </c>
      <c r="F713" s="96">
        <f t="shared" si="89"/>
        <v>710.125</v>
      </c>
      <c r="H713" s="102">
        <f t="shared" si="88"/>
        <v>37.375</v>
      </c>
      <c r="J713" s="96">
        <v>747.5</v>
      </c>
    </row>
    <row r="714" spans="1:10" x14ac:dyDescent="0.2">
      <c r="A714" s="94">
        <v>25</v>
      </c>
      <c r="B714" s="100" t="s">
        <v>683</v>
      </c>
      <c r="C714" s="94">
        <v>1</v>
      </c>
      <c r="D714" s="94" t="s">
        <v>128</v>
      </c>
      <c r="E714" s="96">
        <f t="shared" si="87"/>
        <v>2403.5</v>
      </c>
      <c r="F714" s="96">
        <f t="shared" si="89"/>
        <v>2403.5</v>
      </c>
      <c r="H714" s="102">
        <f t="shared" si="88"/>
        <v>126.5</v>
      </c>
      <c r="J714" s="96">
        <v>2530</v>
      </c>
    </row>
    <row r="715" spans="1:10" x14ac:dyDescent="0.2">
      <c r="A715" s="94">
        <v>26</v>
      </c>
      <c r="B715" s="95" t="s">
        <v>684</v>
      </c>
      <c r="C715" s="94">
        <v>1</v>
      </c>
      <c r="D715" s="94" t="s">
        <v>128</v>
      </c>
      <c r="E715" s="96">
        <f t="shared" si="87"/>
        <v>163.875</v>
      </c>
      <c r="F715" s="96">
        <f t="shared" si="89"/>
        <v>163.875</v>
      </c>
      <c r="H715" s="102">
        <f t="shared" si="88"/>
        <v>8.625</v>
      </c>
      <c r="J715" s="96">
        <v>172.5</v>
      </c>
    </row>
    <row r="716" spans="1:10" x14ac:dyDescent="0.2">
      <c r="A716" s="94">
        <v>27</v>
      </c>
      <c r="B716" s="100" t="s">
        <v>685</v>
      </c>
      <c r="C716" s="94">
        <v>1</v>
      </c>
      <c r="D716" s="94" t="s">
        <v>128</v>
      </c>
      <c r="E716" s="96">
        <f t="shared" si="87"/>
        <v>251.27500000000001</v>
      </c>
      <c r="F716" s="96">
        <f t="shared" si="89"/>
        <v>251.27500000000001</v>
      </c>
      <c r="H716" s="102">
        <f t="shared" si="88"/>
        <v>13.225000000000001</v>
      </c>
      <c r="J716" s="96">
        <v>264.5</v>
      </c>
    </row>
    <row r="717" spans="1:10" x14ac:dyDescent="0.2">
      <c r="A717" s="94">
        <v>28</v>
      </c>
      <c r="B717" s="100" t="s">
        <v>686</v>
      </c>
      <c r="C717" s="94">
        <v>1</v>
      </c>
      <c r="D717" s="94" t="s">
        <v>128</v>
      </c>
      <c r="E717" s="96">
        <f t="shared" si="87"/>
        <v>1092.5</v>
      </c>
      <c r="F717" s="96">
        <f t="shared" si="89"/>
        <v>1092.5</v>
      </c>
      <c r="H717" s="102">
        <f t="shared" si="88"/>
        <v>57.5</v>
      </c>
      <c r="J717" s="96">
        <v>1150</v>
      </c>
    </row>
    <row r="718" spans="1:10" x14ac:dyDescent="0.2">
      <c r="A718" s="94">
        <v>29</v>
      </c>
      <c r="B718" s="100" t="s">
        <v>687</v>
      </c>
      <c r="C718" s="94">
        <v>1</v>
      </c>
      <c r="D718" s="94" t="s">
        <v>128</v>
      </c>
      <c r="E718" s="96">
        <f t="shared" si="87"/>
        <v>109.25</v>
      </c>
      <c r="F718" s="96">
        <f t="shared" si="89"/>
        <v>109.25</v>
      </c>
      <c r="H718" s="102">
        <f t="shared" si="88"/>
        <v>5.75</v>
      </c>
      <c r="J718" s="96">
        <v>115</v>
      </c>
    </row>
    <row r="719" spans="1:10" x14ac:dyDescent="0.2">
      <c r="A719" s="94">
        <v>30</v>
      </c>
      <c r="B719" s="100" t="s">
        <v>688</v>
      </c>
      <c r="C719" s="94">
        <v>1</v>
      </c>
      <c r="D719" s="94" t="s">
        <v>128</v>
      </c>
      <c r="E719" s="96">
        <f t="shared" si="87"/>
        <v>109.25</v>
      </c>
      <c r="F719" s="96">
        <f t="shared" si="89"/>
        <v>109.25</v>
      </c>
      <c r="H719" s="102">
        <f t="shared" si="88"/>
        <v>5.75</v>
      </c>
      <c r="J719" s="96">
        <v>115</v>
      </c>
    </row>
    <row r="720" spans="1:10" x14ac:dyDescent="0.2">
      <c r="A720" s="94">
        <v>31</v>
      </c>
      <c r="B720" s="100" t="s">
        <v>689</v>
      </c>
      <c r="C720" s="94">
        <v>1</v>
      </c>
      <c r="D720" s="94" t="s">
        <v>128</v>
      </c>
      <c r="E720" s="96">
        <f t="shared" si="87"/>
        <v>109.25</v>
      </c>
      <c r="F720" s="96">
        <f t="shared" si="89"/>
        <v>109.25</v>
      </c>
      <c r="H720" s="102">
        <f t="shared" si="88"/>
        <v>5.75</v>
      </c>
      <c r="J720" s="96">
        <v>115</v>
      </c>
    </row>
    <row r="721" spans="1:10" ht="25.5" x14ac:dyDescent="0.2">
      <c r="A721" s="94">
        <v>32</v>
      </c>
      <c r="B721" s="100" t="s">
        <v>690</v>
      </c>
      <c r="C721" s="94">
        <v>1</v>
      </c>
      <c r="D721" s="94" t="s">
        <v>128</v>
      </c>
      <c r="E721" s="96">
        <f t="shared" si="87"/>
        <v>327.75</v>
      </c>
      <c r="F721" s="96">
        <f t="shared" si="89"/>
        <v>327.75</v>
      </c>
      <c r="H721" s="102">
        <f t="shared" si="88"/>
        <v>17.25</v>
      </c>
      <c r="J721" s="96">
        <v>345</v>
      </c>
    </row>
    <row r="722" spans="1:10" x14ac:dyDescent="0.2">
      <c r="A722" s="94">
        <v>33</v>
      </c>
      <c r="B722" s="114" t="s">
        <v>691</v>
      </c>
      <c r="C722" s="94">
        <v>1</v>
      </c>
      <c r="D722" s="94" t="s">
        <v>128</v>
      </c>
      <c r="E722" s="96">
        <f t="shared" si="87"/>
        <v>65.55</v>
      </c>
      <c r="F722" s="96">
        <f t="shared" si="89"/>
        <v>65.55</v>
      </c>
      <c r="H722" s="102">
        <f t="shared" si="88"/>
        <v>3.45</v>
      </c>
      <c r="J722" s="96">
        <v>69</v>
      </c>
    </row>
    <row r="723" spans="1:10" x14ac:dyDescent="0.2">
      <c r="A723" s="94">
        <v>34</v>
      </c>
      <c r="B723" s="100" t="s">
        <v>692</v>
      </c>
      <c r="C723" s="94">
        <v>1</v>
      </c>
      <c r="D723" s="94" t="s">
        <v>128</v>
      </c>
      <c r="E723" s="96">
        <f t="shared" si="87"/>
        <v>568.1</v>
      </c>
      <c r="F723" s="96">
        <f t="shared" si="89"/>
        <v>568.1</v>
      </c>
      <c r="H723" s="102">
        <f t="shared" si="88"/>
        <v>29.900000000000002</v>
      </c>
      <c r="J723" s="96">
        <v>598</v>
      </c>
    </row>
    <row r="724" spans="1:10" ht="12.75" customHeight="1" x14ac:dyDescent="0.2">
      <c r="A724" s="94">
        <v>35</v>
      </c>
      <c r="B724" s="100" t="s">
        <v>693</v>
      </c>
      <c r="C724" s="94">
        <v>1</v>
      </c>
      <c r="D724" s="94" t="s">
        <v>128</v>
      </c>
      <c r="E724" s="96">
        <f t="shared" si="87"/>
        <v>273.125</v>
      </c>
      <c r="F724" s="96">
        <f t="shared" si="89"/>
        <v>273.125</v>
      </c>
      <c r="H724" s="102">
        <f t="shared" si="88"/>
        <v>14.375</v>
      </c>
      <c r="J724" s="96">
        <v>287.5</v>
      </c>
    </row>
    <row r="725" spans="1:10" x14ac:dyDescent="0.2">
      <c r="A725" s="94">
        <v>36</v>
      </c>
      <c r="B725" s="100" t="s">
        <v>694</v>
      </c>
      <c r="C725" s="94">
        <v>1</v>
      </c>
      <c r="D725" s="94" t="s">
        <v>128</v>
      </c>
      <c r="E725" s="96">
        <f t="shared" si="87"/>
        <v>371.45</v>
      </c>
      <c r="F725" s="96">
        <f t="shared" si="89"/>
        <v>371.45</v>
      </c>
      <c r="H725" s="102">
        <f t="shared" si="88"/>
        <v>19.55</v>
      </c>
      <c r="J725" s="96">
        <v>391</v>
      </c>
    </row>
    <row r="726" spans="1:10" x14ac:dyDescent="0.2">
      <c r="A726" s="94">
        <v>37</v>
      </c>
      <c r="B726" s="100" t="s">
        <v>695</v>
      </c>
      <c r="C726" s="94">
        <v>1</v>
      </c>
      <c r="D726" s="94" t="s">
        <v>128</v>
      </c>
      <c r="E726" s="96">
        <f t="shared" si="87"/>
        <v>284.05</v>
      </c>
      <c r="F726" s="96">
        <f t="shared" si="89"/>
        <v>284.05</v>
      </c>
      <c r="H726" s="102">
        <f t="shared" si="88"/>
        <v>14.950000000000001</v>
      </c>
      <c r="J726" s="96">
        <v>299</v>
      </c>
    </row>
    <row r="727" spans="1:10" x14ac:dyDescent="0.2">
      <c r="A727" s="94">
        <v>38</v>
      </c>
      <c r="B727" s="100" t="s">
        <v>696</v>
      </c>
      <c r="C727" s="94">
        <v>1</v>
      </c>
      <c r="D727" s="94" t="s">
        <v>128</v>
      </c>
      <c r="E727" s="96">
        <f t="shared" si="87"/>
        <v>393.3</v>
      </c>
      <c r="F727" s="96">
        <f t="shared" si="89"/>
        <v>393.3</v>
      </c>
      <c r="H727" s="102">
        <f t="shared" si="88"/>
        <v>20.700000000000003</v>
      </c>
      <c r="J727" s="96">
        <v>414</v>
      </c>
    </row>
    <row r="728" spans="1:10" x14ac:dyDescent="0.2">
      <c r="A728" s="94">
        <v>39</v>
      </c>
      <c r="B728" s="100" t="s">
        <v>697</v>
      </c>
      <c r="C728" s="94">
        <v>1</v>
      </c>
      <c r="D728" s="94" t="s">
        <v>128</v>
      </c>
      <c r="E728" s="96">
        <f t="shared" si="87"/>
        <v>469.77499999999998</v>
      </c>
      <c r="F728" s="96">
        <f t="shared" si="89"/>
        <v>469.77499999999998</v>
      </c>
      <c r="H728" s="102">
        <f t="shared" si="88"/>
        <v>24.725000000000001</v>
      </c>
      <c r="J728" s="96">
        <v>494.5</v>
      </c>
    </row>
    <row r="729" spans="1:10" ht="25.5" x14ac:dyDescent="0.2">
      <c r="A729" s="94">
        <v>40</v>
      </c>
      <c r="B729" s="100" t="s">
        <v>698</v>
      </c>
      <c r="C729" s="94">
        <v>1</v>
      </c>
      <c r="D729" s="94" t="s">
        <v>128</v>
      </c>
      <c r="E729" s="96">
        <f t="shared" si="87"/>
        <v>251.27500000000001</v>
      </c>
      <c r="F729" s="96">
        <f t="shared" si="89"/>
        <v>251.27500000000001</v>
      </c>
      <c r="H729" s="102">
        <f t="shared" si="88"/>
        <v>13.225000000000001</v>
      </c>
      <c r="J729" s="96">
        <v>264.5</v>
      </c>
    </row>
    <row r="730" spans="1:10" x14ac:dyDescent="0.2">
      <c r="A730" s="94">
        <v>41</v>
      </c>
      <c r="B730" s="100" t="s">
        <v>699</v>
      </c>
      <c r="C730" s="94">
        <v>1</v>
      </c>
      <c r="D730" s="94" t="s">
        <v>128</v>
      </c>
      <c r="E730" s="96">
        <f t="shared" si="87"/>
        <v>327.75</v>
      </c>
      <c r="F730" s="96">
        <f t="shared" si="89"/>
        <v>327.75</v>
      </c>
      <c r="H730" s="102">
        <f t="shared" si="88"/>
        <v>17.25</v>
      </c>
      <c r="J730" s="96">
        <v>345</v>
      </c>
    </row>
    <row r="731" spans="1:10" x14ac:dyDescent="0.2">
      <c r="A731" s="94">
        <v>42</v>
      </c>
      <c r="B731" s="100" t="s">
        <v>700</v>
      </c>
      <c r="C731" s="94">
        <v>1</v>
      </c>
      <c r="D731" s="94" t="s">
        <v>128</v>
      </c>
      <c r="E731" s="96">
        <f t="shared" si="87"/>
        <v>273.125</v>
      </c>
      <c r="F731" s="96">
        <f t="shared" si="89"/>
        <v>273.125</v>
      </c>
      <c r="H731" s="102">
        <f t="shared" si="88"/>
        <v>14.375</v>
      </c>
      <c r="J731" s="96">
        <v>287.5</v>
      </c>
    </row>
    <row r="732" spans="1:10" ht="25.5" x14ac:dyDescent="0.2">
      <c r="A732" s="94">
        <v>43</v>
      </c>
      <c r="B732" s="100" t="s">
        <v>701</v>
      </c>
      <c r="C732" s="94">
        <v>1</v>
      </c>
      <c r="D732" s="94" t="s">
        <v>128</v>
      </c>
      <c r="E732" s="96">
        <f t="shared" si="87"/>
        <v>983.25</v>
      </c>
      <c r="F732" s="96">
        <f t="shared" si="89"/>
        <v>983.25</v>
      </c>
      <c r="H732" s="102">
        <f t="shared" si="88"/>
        <v>51.75</v>
      </c>
      <c r="J732" s="96">
        <v>1035</v>
      </c>
    </row>
    <row r="733" spans="1:10" ht="25.5" x14ac:dyDescent="0.2">
      <c r="A733" s="94">
        <v>44</v>
      </c>
      <c r="B733" s="100" t="s">
        <v>702</v>
      </c>
      <c r="C733" s="94">
        <v>1</v>
      </c>
      <c r="D733" s="94" t="s">
        <v>128</v>
      </c>
      <c r="E733" s="96">
        <f t="shared" si="87"/>
        <v>2185</v>
      </c>
      <c r="F733" s="96">
        <f t="shared" si="89"/>
        <v>2185</v>
      </c>
      <c r="H733" s="102">
        <f t="shared" si="88"/>
        <v>115</v>
      </c>
      <c r="J733" s="96">
        <v>2300</v>
      </c>
    </row>
    <row r="734" spans="1:10" ht="25.5" x14ac:dyDescent="0.2">
      <c r="A734" s="94">
        <v>45</v>
      </c>
      <c r="B734" s="100" t="s">
        <v>703</v>
      </c>
      <c r="C734" s="94">
        <v>1</v>
      </c>
      <c r="D734" s="94" t="s">
        <v>128</v>
      </c>
      <c r="E734" s="96">
        <f t="shared" si="87"/>
        <v>1048.8</v>
      </c>
      <c r="F734" s="96">
        <f t="shared" si="89"/>
        <v>1048.8</v>
      </c>
      <c r="H734" s="102">
        <f t="shared" si="88"/>
        <v>55.2</v>
      </c>
      <c r="J734" s="96">
        <v>1104</v>
      </c>
    </row>
    <row r="735" spans="1:10" x14ac:dyDescent="0.2">
      <c r="A735" s="94">
        <v>46</v>
      </c>
      <c r="B735" s="100" t="s">
        <v>704</v>
      </c>
      <c r="C735" s="94">
        <v>1</v>
      </c>
      <c r="D735" s="94" t="s">
        <v>128</v>
      </c>
      <c r="E735" s="96">
        <f t="shared" si="87"/>
        <v>622.72500000000002</v>
      </c>
      <c r="F735" s="96">
        <f t="shared" si="89"/>
        <v>622.72500000000002</v>
      </c>
      <c r="H735" s="102">
        <f t="shared" si="88"/>
        <v>32.774999999999999</v>
      </c>
      <c r="J735" s="96">
        <v>655.5</v>
      </c>
    </row>
    <row r="736" spans="1:10" ht="15" customHeight="1" x14ac:dyDescent="0.2">
      <c r="A736" s="213" t="s">
        <v>705</v>
      </c>
      <c r="B736" s="213"/>
      <c r="C736" s="213"/>
      <c r="D736" s="213"/>
      <c r="E736" s="213"/>
      <c r="F736" s="213"/>
      <c r="H736" s="101"/>
      <c r="J736" s="18"/>
    </row>
    <row r="737" spans="1:10" x14ac:dyDescent="0.2">
      <c r="A737" s="94">
        <v>47</v>
      </c>
      <c r="B737" s="114" t="s">
        <v>140</v>
      </c>
      <c r="C737" s="94">
        <v>1</v>
      </c>
      <c r="D737" s="94" t="s">
        <v>128</v>
      </c>
      <c r="E737" s="96">
        <f t="shared" ref="E737:E746" si="90">J737-H737</f>
        <v>235.98000000000002</v>
      </c>
      <c r="F737" s="96">
        <f t="shared" si="89"/>
        <v>235.98000000000002</v>
      </c>
      <c r="H737" s="102">
        <f t="shared" ref="H737:H746" si="91">(J737*H$3)</f>
        <v>12.420000000000002</v>
      </c>
      <c r="J737" s="96">
        <v>248.4</v>
      </c>
    </row>
    <row r="738" spans="1:10" x14ac:dyDescent="0.2">
      <c r="A738" s="98">
        <v>48</v>
      </c>
      <c r="B738" s="114" t="s">
        <v>706</v>
      </c>
      <c r="C738" s="94">
        <v>1</v>
      </c>
      <c r="D738" s="94" t="s">
        <v>128</v>
      </c>
      <c r="E738" s="96">
        <f t="shared" si="90"/>
        <v>109.25</v>
      </c>
      <c r="F738" s="96">
        <f t="shared" si="89"/>
        <v>109.25</v>
      </c>
      <c r="H738" s="102">
        <f t="shared" si="91"/>
        <v>5.75</v>
      </c>
      <c r="J738" s="96">
        <v>115</v>
      </c>
    </row>
    <row r="739" spans="1:10" x14ac:dyDescent="0.2">
      <c r="A739" s="98">
        <v>49</v>
      </c>
      <c r="B739" s="100" t="s">
        <v>174</v>
      </c>
      <c r="C739" s="94">
        <v>1</v>
      </c>
      <c r="D739" s="94" t="s">
        <v>128</v>
      </c>
      <c r="E739" s="96">
        <f t="shared" si="90"/>
        <v>10.925000000000001</v>
      </c>
      <c r="F739" s="96">
        <f t="shared" si="89"/>
        <v>10.925000000000001</v>
      </c>
      <c r="H739" s="102">
        <f t="shared" si="91"/>
        <v>0.57500000000000007</v>
      </c>
      <c r="J739" s="96">
        <v>11.5</v>
      </c>
    </row>
    <row r="740" spans="1:10" x14ac:dyDescent="0.2">
      <c r="A740" s="98">
        <v>50</v>
      </c>
      <c r="B740" s="100" t="s">
        <v>154</v>
      </c>
      <c r="C740" s="94">
        <v>1</v>
      </c>
      <c r="D740" s="94" t="s">
        <v>128</v>
      </c>
      <c r="E740" s="96">
        <f t="shared" si="90"/>
        <v>655.5</v>
      </c>
      <c r="F740" s="96">
        <f t="shared" si="89"/>
        <v>655.5</v>
      </c>
      <c r="H740" s="102">
        <f t="shared" si="91"/>
        <v>34.5</v>
      </c>
      <c r="J740" s="96">
        <v>690</v>
      </c>
    </row>
    <row r="741" spans="1:10" x14ac:dyDescent="0.2">
      <c r="A741" s="98">
        <v>51</v>
      </c>
      <c r="B741" s="100" t="s">
        <v>707</v>
      </c>
      <c r="C741" s="94">
        <v>1</v>
      </c>
      <c r="D741" s="94" t="s">
        <v>128</v>
      </c>
      <c r="E741" s="96">
        <f t="shared" si="90"/>
        <v>109.25</v>
      </c>
      <c r="F741" s="96">
        <f t="shared" si="89"/>
        <v>109.25</v>
      </c>
      <c r="H741" s="102">
        <f t="shared" si="91"/>
        <v>5.75</v>
      </c>
      <c r="J741" s="96">
        <v>115</v>
      </c>
    </row>
    <row r="742" spans="1:10" ht="25.5" x14ac:dyDescent="0.2">
      <c r="A742" s="98">
        <v>52</v>
      </c>
      <c r="B742" s="100" t="s">
        <v>708</v>
      </c>
      <c r="C742" s="94">
        <v>1</v>
      </c>
      <c r="D742" s="94" t="s">
        <v>128</v>
      </c>
      <c r="E742" s="96">
        <f t="shared" si="90"/>
        <v>218.5</v>
      </c>
      <c r="F742" s="96">
        <f t="shared" si="89"/>
        <v>218.5</v>
      </c>
      <c r="H742" s="102">
        <f t="shared" si="91"/>
        <v>11.5</v>
      </c>
      <c r="J742" s="96">
        <v>230</v>
      </c>
    </row>
    <row r="743" spans="1:10" x14ac:dyDescent="0.2">
      <c r="A743" s="98">
        <v>53</v>
      </c>
      <c r="B743" s="114" t="s">
        <v>600</v>
      </c>
      <c r="C743" s="94">
        <v>1</v>
      </c>
      <c r="D743" s="94" t="s">
        <v>128</v>
      </c>
      <c r="E743" s="96">
        <f t="shared" si="90"/>
        <v>218.5</v>
      </c>
      <c r="F743" s="96">
        <f t="shared" si="89"/>
        <v>218.5</v>
      </c>
      <c r="H743" s="102">
        <f t="shared" si="91"/>
        <v>11.5</v>
      </c>
      <c r="J743" s="96">
        <v>230</v>
      </c>
    </row>
    <row r="744" spans="1:10" ht="25.5" x14ac:dyDescent="0.2">
      <c r="A744" s="98">
        <v>54</v>
      </c>
      <c r="B744" s="100" t="s">
        <v>545</v>
      </c>
      <c r="C744" s="94">
        <v>1</v>
      </c>
      <c r="D744" s="94" t="s">
        <v>128</v>
      </c>
      <c r="E744" s="96">
        <f t="shared" si="90"/>
        <v>54.625</v>
      </c>
      <c r="F744" s="96">
        <f t="shared" si="89"/>
        <v>54.625</v>
      </c>
      <c r="H744" s="102">
        <f t="shared" si="91"/>
        <v>2.875</v>
      </c>
      <c r="J744" s="96">
        <v>57.5</v>
      </c>
    </row>
    <row r="745" spans="1:10" x14ac:dyDescent="0.2">
      <c r="A745" s="98">
        <v>55</v>
      </c>
      <c r="B745" s="100" t="s">
        <v>601</v>
      </c>
      <c r="C745" s="94">
        <v>1</v>
      </c>
      <c r="D745" s="94" t="s">
        <v>128</v>
      </c>
      <c r="E745" s="96">
        <f t="shared" si="90"/>
        <v>21.85</v>
      </c>
      <c r="F745" s="96">
        <f t="shared" si="89"/>
        <v>21.85</v>
      </c>
      <c r="H745" s="102">
        <f t="shared" si="91"/>
        <v>1.1500000000000001</v>
      </c>
      <c r="J745" s="96">
        <v>23</v>
      </c>
    </row>
    <row r="746" spans="1:10" x14ac:dyDescent="0.2">
      <c r="A746" s="98">
        <v>56</v>
      </c>
      <c r="B746" s="100" t="s">
        <v>602</v>
      </c>
      <c r="C746" s="94">
        <v>1</v>
      </c>
      <c r="D746" s="94" t="s">
        <v>128</v>
      </c>
      <c r="E746" s="96">
        <f t="shared" si="90"/>
        <v>21.85</v>
      </c>
      <c r="F746" s="96">
        <f t="shared" si="89"/>
        <v>21.85</v>
      </c>
      <c r="H746" s="102">
        <f t="shared" si="91"/>
        <v>1.1500000000000001</v>
      </c>
      <c r="J746" s="96">
        <v>23</v>
      </c>
    </row>
    <row r="747" spans="1:10" ht="15" customHeight="1" x14ac:dyDescent="0.2">
      <c r="A747" s="213" t="s">
        <v>709</v>
      </c>
      <c r="B747" s="213"/>
      <c r="C747" s="213"/>
      <c r="D747" s="213"/>
      <c r="E747" s="213"/>
      <c r="F747" s="213"/>
      <c r="H747" s="101"/>
      <c r="J747" s="18"/>
    </row>
    <row r="748" spans="1:10" x14ac:dyDescent="0.2">
      <c r="A748" s="94">
        <v>57</v>
      </c>
      <c r="B748" s="114" t="s">
        <v>140</v>
      </c>
      <c r="C748" s="94">
        <v>1</v>
      </c>
      <c r="D748" s="94" t="s">
        <v>128</v>
      </c>
      <c r="E748" s="96">
        <f t="shared" ref="E748:E756" si="92">J748-H748</f>
        <v>235.98000000000002</v>
      </c>
      <c r="F748" s="96">
        <f t="shared" si="89"/>
        <v>235.98000000000002</v>
      </c>
      <c r="H748" s="102">
        <f t="shared" ref="H748:H756" si="93">(J748*H$3)</f>
        <v>12.420000000000002</v>
      </c>
      <c r="J748" s="96">
        <v>248.4</v>
      </c>
    </row>
    <row r="749" spans="1:10" x14ac:dyDescent="0.2">
      <c r="A749" s="98">
        <v>58</v>
      </c>
      <c r="B749" s="114" t="s">
        <v>141</v>
      </c>
      <c r="C749" s="94">
        <v>1</v>
      </c>
      <c r="D749" s="94" t="s">
        <v>128</v>
      </c>
      <c r="E749" s="96">
        <f t="shared" si="92"/>
        <v>109.25</v>
      </c>
      <c r="F749" s="96">
        <f t="shared" si="89"/>
        <v>109.25</v>
      </c>
      <c r="H749" s="102">
        <f t="shared" si="93"/>
        <v>5.75</v>
      </c>
      <c r="J749" s="96">
        <v>115</v>
      </c>
    </row>
    <row r="750" spans="1:10" x14ac:dyDescent="0.2">
      <c r="A750" s="98">
        <v>59</v>
      </c>
      <c r="B750" s="114" t="s">
        <v>269</v>
      </c>
      <c r="C750" s="94">
        <v>1</v>
      </c>
      <c r="D750" s="94" t="s">
        <v>128</v>
      </c>
      <c r="E750" s="96">
        <f t="shared" si="92"/>
        <v>109.25</v>
      </c>
      <c r="F750" s="96">
        <f t="shared" si="89"/>
        <v>109.25</v>
      </c>
      <c r="H750" s="102">
        <f t="shared" si="93"/>
        <v>5.75</v>
      </c>
      <c r="J750" s="96">
        <v>115</v>
      </c>
    </row>
    <row r="751" spans="1:10" x14ac:dyDescent="0.2">
      <c r="A751" s="98">
        <v>60</v>
      </c>
      <c r="B751" s="100" t="s">
        <v>270</v>
      </c>
      <c r="C751" s="94">
        <v>1</v>
      </c>
      <c r="D751" s="94" t="s">
        <v>128</v>
      </c>
      <c r="E751" s="96">
        <f t="shared" si="92"/>
        <v>54.625</v>
      </c>
      <c r="F751" s="96">
        <f t="shared" si="89"/>
        <v>54.625</v>
      </c>
      <c r="H751" s="102">
        <f t="shared" si="93"/>
        <v>2.875</v>
      </c>
      <c r="J751" s="96">
        <v>57.5</v>
      </c>
    </row>
    <row r="752" spans="1:10" x14ac:dyDescent="0.2">
      <c r="A752" s="98">
        <v>61</v>
      </c>
      <c r="B752" s="100" t="s">
        <v>271</v>
      </c>
      <c r="C752" s="94">
        <v>1</v>
      </c>
      <c r="D752" s="94" t="s">
        <v>128</v>
      </c>
      <c r="E752" s="96">
        <f t="shared" si="92"/>
        <v>10.925000000000001</v>
      </c>
      <c r="F752" s="96">
        <f t="shared" si="89"/>
        <v>10.925000000000001</v>
      </c>
      <c r="H752" s="102">
        <f t="shared" si="93"/>
        <v>0.57500000000000007</v>
      </c>
      <c r="J752" s="96">
        <v>11.5</v>
      </c>
    </row>
    <row r="753" spans="1:10" x14ac:dyDescent="0.2">
      <c r="A753" s="98">
        <v>62</v>
      </c>
      <c r="B753" s="100" t="s">
        <v>264</v>
      </c>
      <c r="C753" s="94">
        <v>1</v>
      </c>
      <c r="D753" s="94" t="s">
        <v>128</v>
      </c>
      <c r="E753" s="96">
        <f t="shared" si="92"/>
        <v>218.5</v>
      </c>
      <c r="F753" s="96">
        <f t="shared" si="89"/>
        <v>218.5</v>
      </c>
      <c r="H753" s="102">
        <f t="shared" si="93"/>
        <v>11.5</v>
      </c>
      <c r="J753" s="96">
        <v>230</v>
      </c>
    </row>
    <row r="754" spans="1:10" ht="25.5" x14ac:dyDescent="0.2">
      <c r="A754" s="98">
        <v>63</v>
      </c>
      <c r="B754" s="100" t="s">
        <v>265</v>
      </c>
      <c r="C754" s="94">
        <v>1</v>
      </c>
      <c r="D754" s="94" t="s">
        <v>128</v>
      </c>
      <c r="E754" s="96">
        <f t="shared" si="92"/>
        <v>54.625</v>
      </c>
      <c r="F754" s="96">
        <f t="shared" si="89"/>
        <v>54.625</v>
      </c>
      <c r="H754" s="102">
        <f t="shared" si="93"/>
        <v>2.875</v>
      </c>
      <c r="J754" s="96">
        <v>57.5</v>
      </c>
    </row>
    <row r="755" spans="1:10" x14ac:dyDescent="0.2">
      <c r="A755" s="98">
        <v>64</v>
      </c>
      <c r="B755" s="100" t="s">
        <v>266</v>
      </c>
      <c r="C755" s="94">
        <v>1</v>
      </c>
      <c r="D755" s="94" t="s">
        <v>128</v>
      </c>
      <c r="E755" s="96">
        <f t="shared" si="92"/>
        <v>21.85</v>
      </c>
      <c r="F755" s="96">
        <f t="shared" si="89"/>
        <v>21.85</v>
      </c>
      <c r="H755" s="102">
        <f t="shared" si="93"/>
        <v>1.1500000000000001</v>
      </c>
      <c r="J755" s="96">
        <v>23</v>
      </c>
    </row>
    <row r="756" spans="1:10" x14ac:dyDescent="0.2">
      <c r="A756" s="98">
        <v>65</v>
      </c>
      <c r="B756" s="100" t="s">
        <v>267</v>
      </c>
      <c r="C756" s="94">
        <v>1</v>
      </c>
      <c r="D756" s="94" t="s">
        <v>128</v>
      </c>
      <c r="E756" s="96">
        <f t="shared" si="92"/>
        <v>21.85</v>
      </c>
      <c r="F756" s="96">
        <f t="shared" si="89"/>
        <v>21.85</v>
      </c>
      <c r="H756" s="102">
        <f t="shared" si="93"/>
        <v>1.1500000000000001</v>
      </c>
      <c r="J756" s="96">
        <v>23</v>
      </c>
    </row>
    <row r="757" spans="1:10" ht="15" customHeight="1" x14ac:dyDescent="0.2">
      <c r="A757" s="213" t="s">
        <v>710</v>
      </c>
      <c r="B757" s="213"/>
      <c r="C757" s="213"/>
      <c r="D757" s="213"/>
      <c r="E757" s="213"/>
      <c r="F757" s="213"/>
      <c r="H757" s="101"/>
      <c r="J757" s="18"/>
    </row>
    <row r="758" spans="1:10" x14ac:dyDescent="0.2">
      <c r="A758" s="94">
        <v>66</v>
      </c>
      <c r="B758" s="114" t="s">
        <v>140</v>
      </c>
      <c r="C758" s="94">
        <v>1</v>
      </c>
      <c r="D758" s="94" t="s">
        <v>128</v>
      </c>
      <c r="E758" s="96">
        <f t="shared" ref="E758:E768" si="94">J758-H758</f>
        <v>235.98000000000002</v>
      </c>
      <c r="F758" s="96">
        <f t="shared" si="89"/>
        <v>235.98000000000002</v>
      </c>
      <c r="H758" s="102">
        <f t="shared" ref="H758:H768" si="95">(J758*H$3)</f>
        <v>12.420000000000002</v>
      </c>
      <c r="J758" s="96">
        <v>248.4</v>
      </c>
    </row>
    <row r="759" spans="1:10" x14ac:dyDescent="0.2">
      <c r="A759" s="98">
        <v>67</v>
      </c>
      <c r="B759" s="114" t="s">
        <v>141</v>
      </c>
      <c r="C759" s="94">
        <v>1</v>
      </c>
      <c r="D759" s="94" t="s">
        <v>128</v>
      </c>
      <c r="E759" s="96">
        <f t="shared" si="94"/>
        <v>109.25</v>
      </c>
      <c r="F759" s="96">
        <f t="shared" si="89"/>
        <v>109.25</v>
      </c>
      <c r="H759" s="102">
        <f t="shared" si="95"/>
        <v>5.75</v>
      </c>
      <c r="J759" s="96">
        <v>115</v>
      </c>
    </row>
    <row r="760" spans="1:10" x14ac:dyDescent="0.2">
      <c r="A760" s="98">
        <v>68</v>
      </c>
      <c r="B760" s="100" t="s">
        <v>199</v>
      </c>
      <c r="C760" s="94">
        <v>1</v>
      </c>
      <c r="D760" s="94" t="s">
        <v>128</v>
      </c>
      <c r="E760" s="96">
        <f t="shared" si="94"/>
        <v>109.25</v>
      </c>
      <c r="F760" s="96">
        <f t="shared" si="89"/>
        <v>109.25</v>
      </c>
      <c r="H760" s="102">
        <f t="shared" si="95"/>
        <v>5.75</v>
      </c>
      <c r="J760" s="96">
        <v>115</v>
      </c>
    </row>
    <row r="761" spans="1:10" x14ac:dyDescent="0.2">
      <c r="A761" s="98">
        <v>69</v>
      </c>
      <c r="B761" s="100" t="s">
        <v>535</v>
      </c>
      <c r="C761" s="94">
        <v>1</v>
      </c>
      <c r="D761" s="94" t="s">
        <v>128</v>
      </c>
      <c r="E761" s="96">
        <f t="shared" si="94"/>
        <v>109.25</v>
      </c>
      <c r="F761" s="96">
        <f t="shared" si="89"/>
        <v>109.25</v>
      </c>
      <c r="H761" s="102">
        <f t="shared" si="95"/>
        <v>5.75</v>
      </c>
      <c r="J761" s="96">
        <v>115</v>
      </c>
    </row>
    <row r="762" spans="1:10" x14ac:dyDescent="0.2">
      <c r="A762" s="98">
        <v>70</v>
      </c>
      <c r="B762" s="100" t="s">
        <v>583</v>
      </c>
      <c r="C762" s="94">
        <v>1</v>
      </c>
      <c r="D762" s="94" t="s">
        <v>128</v>
      </c>
      <c r="E762" s="96">
        <f t="shared" si="94"/>
        <v>196.65</v>
      </c>
      <c r="F762" s="96">
        <f t="shared" si="89"/>
        <v>196.65</v>
      </c>
      <c r="H762" s="102">
        <f t="shared" si="95"/>
        <v>10.350000000000001</v>
      </c>
      <c r="J762" s="96">
        <v>207</v>
      </c>
    </row>
    <row r="763" spans="1:10" x14ac:dyDescent="0.2">
      <c r="A763" s="98">
        <v>71</v>
      </c>
      <c r="B763" s="100" t="s">
        <v>584</v>
      </c>
      <c r="C763" s="94">
        <v>1</v>
      </c>
      <c r="D763" s="94" t="s">
        <v>128</v>
      </c>
      <c r="E763" s="96">
        <f t="shared" si="94"/>
        <v>196.65</v>
      </c>
      <c r="F763" s="96">
        <f t="shared" si="89"/>
        <v>196.65</v>
      </c>
      <c r="H763" s="102">
        <f t="shared" si="95"/>
        <v>10.350000000000001</v>
      </c>
      <c r="J763" s="96">
        <v>207</v>
      </c>
    </row>
    <row r="764" spans="1:10" x14ac:dyDescent="0.2">
      <c r="A764" s="98">
        <v>72</v>
      </c>
      <c r="B764" s="100" t="s">
        <v>585</v>
      </c>
      <c r="C764" s="94">
        <v>1</v>
      </c>
      <c r="D764" s="94" t="s">
        <v>128</v>
      </c>
      <c r="E764" s="96">
        <f t="shared" si="94"/>
        <v>196.65</v>
      </c>
      <c r="F764" s="96">
        <f t="shared" si="89"/>
        <v>196.65</v>
      </c>
      <c r="H764" s="102">
        <f t="shared" si="95"/>
        <v>10.350000000000001</v>
      </c>
      <c r="J764" s="96">
        <v>207</v>
      </c>
    </row>
    <row r="765" spans="1:10" x14ac:dyDescent="0.2">
      <c r="A765" s="98">
        <v>73</v>
      </c>
      <c r="B765" s="114" t="s">
        <v>223</v>
      </c>
      <c r="C765" s="94">
        <v>1</v>
      </c>
      <c r="D765" s="94" t="s">
        <v>128</v>
      </c>
      <c r="E765" s="96">
        <f t="shared" si="94"/>
        <v>218.5</v>
      </c>
      <c r="F765" s="96">
        <f t="shared" si="89"/>
        <v>218.5</v>
      </c>
      <c r="H765" s="102">
        <f t="shared" si="95"/>
        <v>11.5</v>
      </c>
      <c r="J765" s="96">
        <v>230</v>
      </c>
    </row>
    <row r="766" spans="1:10" ht="25.5" x14ac:dyDescent="0.2">
      <c r="A766" s="98">
        <v>74</v>
      </c>
      <c r="B766" s="100" t="s">
        <v>586</v>
      </c>
      <c r="C766" s="94">
        <v>1</v>
      </c>
      <c r="D766" s="94" t="s">
        <v>128</v>
      </c>
      <c r="E766" s="96">
        <f t="shared" si="94"/>
        <v>54.625</v>
      </c>
      <c r="F766" s="96">
        <f t="shared" si="89"/>
        <v>54.625</v>
      </c>
      <c r="H766" s="102">
        <f t="shared" si="95"/>
        <v>2.875</v>
      </c>
      <c r="J766" s="96">
        <v>57.5</v>
      </c>
    </row>
    <row r="767" spans="1:10" x14ac:dyDescent="0.2">
      <c r="A767" s="98">
        <v>75</v>
      </c>
      <c r="B767" s="100" t="s">
        <v>225</v>
      </c>
      <c r="C767" s="94">
        <v>1</v>
      </c>
      <c r="D767" s="94" t="s">
        <v>128</v>
      </c>
      <c r="E767" s="96">
        <f t="shared" si="94"/>
        <v>21.85</v>
      </c>
      <c r="F767" s="96">
        <f t="shared" si="89"/>
        <v>21.85</v>
      </c>
      <c r="H767" s="102">
        <f t="shared" si="95"/>
        <v>1.1500000000000001</v>
      </c>
      <c r="J767" s="96">
        <v>23</v>
      </c>
    </row>
    <row r="768" spans="1:10" x14ac:dyDescent="0.2">
      <c r="A768" s="98">
        <v>76</v>
      </c>
      <c r="B768" s="100" t="s">
        <v>171</v>
      </c>
      <c r="C768" s="94">
        <v>1</v>
      </c>
      <c r="D768" s="94" t="s">
        <v>128</v>
      </c>
      <c r="E768" s="96">
        <f t="shared" si="94"/>
        <v>21.85</v>
      </c>
      <c r="F768" s="96">
        <f t="shared" si="89"/>
        <v>21.85</v>
      </c>
      <c r="H768" s="102">
        <f t="shared" si="95"/>
        <v>1.1500000000000001</v>
      </c>
      <c r="J768" s="96">
        <v>23</v>
      </c>
    </row>
    <row r="769" spans="1:10" ht="15" customHeight="1" x14ac:dyDescent="0.2">
      <c r="A769" s="213" t="s">
        <v>597</v>
      </c>
      <c r="B769" s="213"/>
      <c r="C769" s="213"/>
      <c r="D769" s="213"/>
      <c r="E769" s="213"/>
      <c r="F769" s="213"/>
      <c r="H769" s="101"/>
      <c r="J769" s="18"/>
    </row>
    <row r="770" spans="1:10" x14ac:dyDescent="0.2">
      <c r="A770" s="94">
        <v>77</v>
      </c>
      <c r="B770" s="114" t="s">
        <v>140</v>
      </c>
      <c r="C770" s="94">
        <v>1</v>
      </c>
      <c r="D770" s="94" t="s">
        <v>128</v>
      </c>
      <c r="E770" s="96">
        <f t="shared" ref="E770:E779" si="96">J770-H770</f>
        <v>235.98000000000002</v>
      </c>
      <c r="F770" s="96">
        <f t="shared" si="89"/>
        <v>235.98000000000002</v>
      </c>
      <c r="H770" s="102">
        <f t="shared" ref="H770:H779" si="97">(J770*H$3)</f>
        <v>12.420000000000002</v>
      </c>
      <c r="J770" s="96">
        <v>248.4</v>
      </c>
    </row>
    <row r="771" spans="1:10" x14ac:dyDescent="0.2">
      <c r="A771" s="98">
        <v>78</v>
      </c>
      <c r="B771" s="114" t="s">
        <v>141</v>
      </c>
      <c r="C771" s="94">
        <v>1</v>
      </c>
      <c r="D771" s="94" t="s">
        <v>128</v>
      </c>
      <c r="E771" s="96">
        <f t="shared" si="96"/>
        <v>109.25</v>
      </c>
      <c r="F771" s="96">
        <f t="shared" si="89"/>
        <v>109.25</v>
      </c>
      <c r="H771" s="102">
        <f t="shared" si="97"/>
        <v>5.75</v>
      </c>
      <c r="J771" s="96">
        <v>115</v>
      </c>
    </row>
    <row r="772" spans="1:10" x14ac:dyDescent="0.2">
      <c r="A772" s="98">
        <v>79</v>
      </c>
      <c r="B772" s="114" t="s">
        <v>269</v>
      </c>
      <c r="C772" s="94">
        <v>1</v>
      </c>
      <c r="D772" s="94" t="s">
        <v>128</v>
      </c>
      <c r="E772" s="96">
        <f t="shared" si="96"/>
        <v>109.25</v>
      </c>
      <c r="F772" s="96">
        <f t="shared" si="89"/>
        <v>109.25</v>
      </c>
      <c r="H772" s="102">
        <f t="shared" si="97"/>
        <v>5.75</v>
      </c>
      <c r="J772" s="96">
        <v>115</v>
      </c>
    </row>
    <row r="773" spans="1:10" x14ac:dyDescent="0.2">
      <c r="A773" s="98">
        <v>80</v>
      </c>
      <c r="B773" s="100" t="s">
        <v>481</v>
      </c>
      <c r="C773" s="94">
        <v>1</v>
      </c>
      <c r="D773" s="94" t="s">
        <v>128</v>
      </c>
      <c r="E773" s="96">
        <f t="shared" si="96"/>
        <v>10.925000000000001</v>
      </c>
      <c r="F773" s="96">
        <f t="shared" si="89"/>
        <v>10.925000000000001</v>
      </c>
      <c r="H773" s="102">
        <f t="shared" si="97"/>
        <v>0.57500000000000007</v>
      </c>
      <c r="J773" s="96">
        <v>11.5</v>
      </c>
    </row>
    <row r="774" spans="1:10" x14ac:dyDescent="0.2">
      <c r="A774" s="98">
        <v>81</v>
      </c>
      <c r="B774" s="100" t="s">
        <v>308</v>
      </c>
      <c r="C774" s="94">
        <v>1</v>
      </c>
      <c r="D774" s="94" t="s">
        <v>128</v>
      </c>
      <c r="E774" s="96">
        <f t="shared" si="96"/>
        <v>655.5</v>
      </c>
      <c r="F774" s="96">
        <f t="shared" si="89"/>
        <v>655.5</v>
      </c>
      <c r="H774" s="102">
        <f t="shared" si="97"/>
        <v>34.5</v>
      </c>
      <c r="J774" s="96">
        <v>690</v>
      </c>
    </row>
    <row r="775" spans="1:10" x14ac:dyDescent="0.2">
      <c r="A775" s="98">
        <v>82</v>
      </c>
      <c r="B775" s="100" t="s">
        <v>177</v>
      </c>
      <c r="C775" s="94">
        <v>1</v>
      </c>
      <c r="D775" s="94" t="s">
        <v>128</v>
      </c>
      <c r="E775" s="96">
        <f t="shared" si="96"/>
        <v>56.809999999999995</v>
      </c>
      <c r="F775" s="96">
        <f t="shared" ref="F775:F838" si="98">C775*E775</f>
        <v>56.809999999999995</v>
      </c>
      <c r="H775" s="102">
        <f t="shared" si="97"/>
        <v>2.99</v>
      </c>
      <c r="J775" s="96">
        <v>59.8</v>
      </c>
    </row>
    <row r="776" spans="1:10" x14ac:dyDescent="0.2">
      <c r="A776" s="98">
        <v>83</v>
      </c>
      <c r="B776" s="100" t="s">
        <v>600</v>
      </c>
      <c r="C776" s="94">
        <v>1</v>
      </c>
      <c r="D776" s="94" t="s">
        <v>128</v>
      </c>
      <c r="E776" s="96">
        <f t="shared" si="96"/>
        <v>218.5</v>
      </c>
      <c r="F776" s="96">
        <f t="shared" si="98"/>
        <v>218.5</v>
      </c>
      <c r="H776" s="102">
        <f t="shared" si="97"/>
        <v>11.5</v>
      </c>
      <c r="J776" s="96">
        <v>230</v>
      </c>
    </row>
    <row r="777" spans="1:10" ht="27" customHeight="1" x14ac:dyDescent="0.2">
      <c r="A777" s="98">
        <v>84</v>
      </c>
      <c r="B777" s="100" t="s">
        <v>545</v>
      </c>
      <c r="C777" s="94">
        <v>1</v>
      </c>
      <c r="D777" s="94" t="s">
        <v>128</v>
      </c>
      <c r="E777" s="96">
        <f t="shared" si="96"/>
        <v>54.625</v>
      </c>
      <c r="F777" s="96">
        <f t="shared" si="98"/>
        <v>54.625</v>
      </c>
      <c r="H777" s="102">
        <f t="shared" si="97"/>
        <v>2.875</v>
      </c>
      <c r="J777" s="96">
        <v>57.5</v>
      </c>
    </row>
    <row r="778" spans="1:10" x14ac:dyDescent="0.2">
      <c r="A778" s="98">
        <v>85</v>
      </c>
      <c r="B778" s="100" t="s">
        <v>711</v>
      </c>
      <c r="C778" s="94">
        <v>1</v>
      </c>
      <c r="D778" s="94" t="s">
        <v>128</v>
      </c>
      <c r="E778" s="96">
        <f t="shared" si="96"/>
        <v>21.85</v>
      </c>
      <c r="F778" s="96">
        <f t="shared" si="98"/>
        <v>21.85</v>
      </c>
      <c r="H778" s="102">
        <f t="shared" si="97"/>
        <v>1.1500000000000001</v>
      </c>
      <c r="J778" s="96">
        <v>23</v>
      </c>
    </row>
    <row r="779" spans="1:10" x14ac:dyDescent="0.2">
      <c r="A779" s="98">
        <v>86</v>
      </c>
      <c r="B779" s="100" t="s">
        <v>712</v>
      </c>
      <c r="C779" s="94">
        <v>1</v>
      </c>
      <c r="D779" s="94" t="s">
        <v>128</v>
      </c>
      <c r="E779" s="96">
        <f t="shared" si="96"/>
        <v>21.85</v>
      </c>
      <c r="F779" s="96">
        <f t="shared" si="98"/>
        <v>21.85</v>
      </c>
      <c r="H779" s="102">
        <f t="shared" si="97"/>
        <v>1.1500000000000001</v>
      </c>
      <c r="J779" s="96">
        <v>23</v>
      </c>
    </row>
    <row r="780" spans="1:10" ht="15" customHeight="1" x14ac:dyDescent="0.2">
      <c r="A780" s="213" t="s">
        <v>632</v>
      </c>
      <c r="B780" s="213"/>
      <c r="C780" s="213"/>
      <c r="D780" s="213"/>
      <c r="E780" s="213"/>
      <c r="F780" s="213"/>
      <c r="H780" s="101"/>
      <c r="J780" s="18"/>
    </row>
    <row r="781" spans="1:10" x14ac:dyDescent="0.2">
      <c r="A781" s="94">
        <v>87</v>
      </c>
      <c r="B781" s="114" t="s">
        <v>161</v>
      </c>
      <c r="C781" s="94">
        <v>1</v>
      </c>
      <c r="D781" s="94" t="s">
        <v>128</v>
      </c>
      <c r="E781" s="96">
        <f t="shared" ref="E781:E789" si="99">J781-H781</f>
        <v>235.98000000000002</v>
      </c>
      <c r="F781" s="96">
        <f t="shared" si="98"/>
        <v>235.98000000000002</v>
      </c>
      <c r="H781" s="102">
        <f t="shared" ref="H781:H789" si="100">(J781*H$3)</f>
        <v>12.420000000000002</v>
      </c>
      <c r="J781" s="96">
        <v>248.4</v>
      </c>
    </row>
    <row r="782" spans="1:10" x14ac:dyDescent="0.2">
      <c r="A782" s="98">
        <v>88</v>
      </c>
      <c r="B782" s="114" t="s">
        <v>162</v>
      </c>
      <c r="C782" s="94">
        <v>1</v>
      </c>
      <c r="D782" s="94" t="s">
        <v>128</v>
      </c>
      <c r="E782" s="96">
        <f t="shared" si="99"/>
        <v>109.25</v>
      </c>
      <c r="F782" s="96">
        <f t="shared" si="98"/>
        <v>109.25</v>
      </c>
      <c r="H782" s="102">
        <f t="shared" si="100"/>
        <v>5.75</v>
      </c>
      <c r="J782" s="96">
        <v>115</v>
      </c>
    </row>
    <row r="783" spans="1:10" x14ac:dyDescent="0.2">
      <c r="A783" s="98">
        <v>89</v>
      </c>
      <c r="B783" s="100" t="s">
        <v>713</v>
      </c>
      <c r="C783" s="94">
        <v>1</v>
      </c>
      <c r="D783" s="94" t="s">
        <v>128</v>
      </c>
      <c r="E783" s="96">
        <f t="shared" si="99"/>
        <v>10.925000000000001</v>
      </c>
      <c r="F783" s="96">
        <f t="shared" si="98"/>
        <v>10.925000000000001</v>
      </c>
      <c r="H783" s="102">
        <f t="shared" si="100"/>
        <v>0.57500000000000007</v>
      </c>
      <c r="J783" s="96">
        <v>11.5</v>
      </c>
    </row>
    <row r="784" spans="1:10" x14ac:dyDescent="0.2">
      <c r="A784" s="98">
        <v>90</v>
      </c>
      <c r="B784" s="100" t="s">
        <v>714</v>
      </c>
      <c r="C784" s="94">
        <v>1</v>
      </c>
      <c r="D784" s="94" t="s">
        <v>128</v>
      </c>
      <c r="E784" s="96">
        <f t="shared" si="99"/>
        <v>218.5</v>
      </c>
      <c r="F784" s="96">
        <f t="shared" si="98"/>
        <v>218.5</v>
      </c>
      <c r="H784" s="102">
        <f t="shared" si="100"/>
        <v>11.5</v>
      </c>
      <c r="J784" s="96">
        <v>230</v>
      </c>
    </row>
    <row r="785" spans="1:10" x14ac:dyDescent="0.2">
      <c r="A785" s="98">
        <v>91</v>
      </c>
      <c r="B785" s="100" t="s">
        <v>715</v>
      </c>
      <c r="C785" s="94">
        <v>1</v>
      </c>
      <c r="D785" s="94" t="s">
        <v>128</v>
      </c>
      <c r="E785" s="96">
        <f t="shared" si="99"/>
        <v>56.809999999999995</v>
      </c>
      <c r="F785" s="96">
        <f t="shared" si="98"/>
        <v>56.809999999999995</v>
      </c>
      <c r="H785" s="102">
        <f t="shared" si="100"/>
        <v>2.99</v>
      </c>
      <c r="J785" s="96">
        <v>59.8</v>
      </c>
    </row>
    <row r="786" spans="1:10" ht="25.5" x14ac:dyDescent="0.2">
      <c r="A786" s="98">
        <v>92</v>
      </c>
      <c r="B786" s="100" t="s">
        <v>716</v>
      </c>
      <c r="C786" s="94">
        <v>1</v>
      </c>
      <c r="D786" s="94" t="s">
        <v>128</v>
      </c>
      <c r="E786" s="96">
        <f t="shared" si="99"/>
        <v>218.5</v>
      </c>
      <c r="F786" s="96">
        <f t="shared" si="98"/>
        <v>218.5</v>
      </c>
      <c r="H786" s="102">
        <f t="shared" si="100"/>
        <v>11.5</v>
      </c>
      <c r="J786" s="96">
        <v>230</v>
      </c>
    </row>
    <row r="787" spans="1:10" x14ac:dyDescent="0.2">
      <c r="A787" s="98">
        <v>93</v>
      </c>
      <c r="B787" s="100" t="s">
        <v>717</v>
      </c>
      <c r="C787" s="94">
        <v>1</v>
      </c>
      <c r="D787" s="94" t="s">
        <v>128</v>
      </c>
      <c r="E787" s="96">
        <f t="shared" si="99"/>
        <v>218.5</v>
      </c>
      <c r="F787" s="96">
        <f t="shared" si="98"/>
        <v>218.5</v>
      </c>
      <c r="H787" s="102">
        <f t="shared" si="100"/>
        <v>11.5</v>
      </c>
      <c r="J787" s="96">
        <v>230</v>
      </c>
    </row>
    <row r="788" spans="1:10" ht="25.5" x14ac:dyDescent="0.2">
      <c r="A788" s="98">
        <v>94</v>
      </c>
      <c r="B788" s="100" t="s">
        <v>718</v>
      </c>
      <c r="C788" s="94">
        <v>1</v>
      </c>
      <c r="D788" s="94" t="s">
        <v>128</v>
      </c>
      <c r="E788" s="96">
        <f t="shared" si="99"/>
        <v>76.474999999999994</v>
      </c>
      <c r="F788" s="96">
        <f t="shared" si="98"/>
        <v>76.474999999999994</v>
      </c>
      <c r="H788" s="102">
        <f t="shared" si="100"/>
        <v>4.0250000000000004</v>
      </c>
      <c r="J788" s="96">
        <v>80.5</v>
      </c>
    </row>
    <row r="789" spans="1:10" x14ac:dyDescent="0.2">
      <c r="A789" s="98">
        <v>95</v>
      </c>
      <c r="B789" s="100" t="s">
        <v>719</v>
      </c>
      <c r="C789" s="94">
        <v>1</v>
      </c>
      <c r="D789" s="94" t="s">
        <v>128</v>
      </c>
      <c r="E789" s="96">
        <f t="shared" si="99"/>
        <v>21.85</v>
      </c>
      <c r="F789" s="96">
        <f t="shared" si="98"/>
        <v>21.85</v>
      </c>
      <c r="H789" s="102">
        <f t="shared" si="100"/>
        <v>1.1500000000000001</v>
      </c>
      <c r="J789" s="96">
        <v>23</v>
      </c>
    </row>
    <row r="790" spans="1:10" ht="15" customHeight="1" x14ac:dyDescent="0.2">
      <c r="A790" s="213" t="s">
        <v>639</v>
      </c>
      <c r="B790" s="213"/>
      <c r="C790" s="213"/>
      <c r="D790" s="213"/>
      <c r="E790" s="213"/>
      <c r="F790" s="213"/>
      <c r="H790" s="101"/>
      <c r="J790" s="18"/>
    </row>
    <row r="791" spans="1:10" x14ac:dyDescent="0.2">
      <c r="A791" s="94">
        <v>96</v>
      </c>
      <c r="B791" s="100" t="s">
        <v>161</v>
      </c>
      <c r="C791" s="94">
        <v>1</v>
      </c>
      <c r="D791" s="94" t="s">
        <v>128</v>
      </c>
      <c r="E791" s="96">
        <f t="shared" ref="E791:E799" si="101">J791-H791</f>
        <v>235.98000000000002</v>
      </c>
      <c r="F791" s="96">
        <f t="shared" si="98"/>
        <v>235.98000000000002</v>
      </c>
      <c r="H791" s="102">
        <f t="shared" ref="H791:H799" si="102">(J791*H$3)</f>
        <v>12.420000000000002</v>
      </c>
      <c r="J791" s="96">
        <v>248.4</v>
      </c>
    </row>
    <row r="792" spans="1:10" x14ac:dyDescent="0.2">
      <c r="A792" s="98">
        <v>97</v>
      </c>
      <c r="B792" s="100" t="s">
        <v>162</v>
      </c>
      <c r="C792" s="94">
        <v>1</v>
      </c>
      <c r="D792" s="94" t="s">
        <v>128</v>
      </c>
      <c r="E792" s="96">
        <f t="shared" si="101"/>
        <v>109.25</v>
      </c>
      <c r="F792" s="96">
        <f t="shared" si="98"/>
        <v>109.25</v>
      </c>
      <c r="H792" s="102">
        <f t="shared" si="102"/>
        <v>5.75</v>
      </c>
      <c r="J792" s="96">
        <v>115</v>
      </c>
    </row>
    <row r="793" spans="1:10" x14ac:dyDescent="0.2">
      <c r="A793" s="98">
        <v>98</v>
      </c>
      <c r="B793" s="100" t="s">
        <v>720</v>
      </c>
      <c r="C793" s="94">
        <v>1</v>
      </c>
      <c r="D793" s="94" t="s">
        <v>128</v>
      </c>
      <c r="E793" s="96">
        <f t="shared" si="101"/>
        <v>109.25</v>
      </c>
      <c r="F793" s="96">
        <f t="shared" si="98"/>
        <v>109.25</v>
      </c>
      <c r="H793" s="102">
        <f t="shared" si="102"/>
        <v>5.75</v>
      </c>
      <c r="J793" s="96">
        <v>115</v>
      </c>
    </row>
    <row r="794" spans="1:10" x14ac:dyDescent="0.2">
      <c r="A794" s="98">
        <v>99</v>
      </c>
      <c r="B794" s="100" t="s">
        <v>721</v>
      </c>
      <c r="C794" s="94">
        <v>1</v>
      </c>
      <c r="D794" s="94" t="s">
        <v>128</v>
      </c>
      <c r="E794" s="96">
        <f t="shared" si="101"/>
        <v>10.925000000000001</v>
      </c>
      <c r="F794" s="96">
        <f t="shared" si="98"/>
        <v>10.925000000000001</v>
      </c>
      <c r="H794" s="102">
        <f t="shared" si="102"/>
        <v>0.57500000000000007</v>
      </c>
      <c r="J794" s="96">
        <v>11.5</v>
      </c>
    </row>
    <row r="795" spans="1:10" x14ac:dyDescent="0.2">
      <c r="A795" s="98">
        <v>100</v>
      </c>
      <c r="B795" s="100" t="s">
        <v>722</v>
      </c>
      <c r="C795" s="94">
        <v>1</v>
      </c>
      <c r="D795" s="94" t="s">
        <v>128</v>
      </c>
      <c r="E795" s="96">
        <f t="shared" si="101"/>
        <v>54.625</v>
      </c>
      <c r="F795" s="96">
        <f t="shared" si="98"/>
        <v>54.625</v>
      </c>
      <c r="H795" s="102">
        <f t="shared" si="102"/>
        <v>2.875</v>
      </c>
      <c r="J795" s="96">
        <v>57.5</v>
      </c>
    </row>
    <row r="796" spans="1:10" x14ac:dyDescent="0.2">
      <c r="A796" s="98">
        <v>101</v>
      </c>
      <c r="B796" s="100" t="s">
        <v>723</v>
      </c>
      <c r="C796" s="94">
        <v>1</v>
      </c>
      <c r="D796" s="94" t="s">
        <v>128</v>
      </c>
      <c r="E796" s="96">
        <f t="shared" si="101"/>
        <v>218.5</v>
      </c>
      <c r="F796" s="96">
        <f t="shared" si="98"/>
        <v>218.5</v>
      </c>
      <c r="H796" s="102">
        <f t="shared" si="102"/>
        <v>11.5</v>
      </c>
      <c r="J796" s="96">
        <v>230</v>
      </c>
    </row>
    <row r="797" spans="1:10" ht="25.5" x14ac:dyDescent="0.2">
      <c r="A797" s="98">
        <v>102</v>
      </c>
      <c r="B797" s="100" t="s">
        <v>724</v>
      </c>
      <c r="C797" s="94">
        <v>1</v>
      </c>
      <c r="D797" s="94" t="s">
        <v>128</v>
      </c>
      <c r="E797" s="96">
        <f t="shared" si="101"/>
        <v>54.625</v>
      </c>
      <c r="F797" s="96">
        <f t="shared" si="98"/>
        <v>54.625</v>
      </c>
      <c r="H797" s="102">
        <f t="shared" si="102"/>
        <v>2.875</v>
      </c>
      <c r="J797" s="96">
        <v>57.5</v>
      </c>
    </row>
    <row r="798" spans="1:10" x14ac:dyDescent="0.2">
      <c r="A798" s="98">
        <v>103</v>
      </c>
      <c r="B798" s="100" t="s">
        <v>547</v>
      </c>
      <c r="C798" s="94">
        <v>1</v>
      </c>
      <c r="D798" s="94" t="s">
        <v>128</v>
      </c>
      <c r="E798" s="96">
        <f t="shared" si="101"/>
        <v>21.85</v>
      </c>
      <c r="F798" s="96">
        <f t="shared" si="98"/>
        <v>21.85</v>
      </c>
      <c r="H798" s="102">
        <f t="shared" si="102"/>
        <v>1.1500000000000001</v>
      </c>
      <c r="J798" s="96">
        <v>23</v>
      </c>
    </row>
    <row r="799" spans="1:10" x14ac:dyDescent="0.2">
      <c r="A799" s="98">
        <v>104</v>
      </c>
      <c r="B799" s="100" t="s">
        <v>719</v>
      </c>
      <c r="C799" s="94">
        <v>1</v>
      </c>
      <c r="D799" s="94" t="s">
        <v>128</v>
      </c>
      <c r="E799" s="96">
        <f t="shared" si="101"/>
        <v>21.85</v>
      </c>
      <c r="F799" s="96">
        <f t="shared" si="98"/>
        <v>21.85</v>
      </c>
      <c r="H799" s="102">
        <f t="shared" si="102"/>
        <v>1.1500000000000001</v>
      </c>
      <c r="J799" s="96">
        <v>23</v>
      </c>
    </row>
    <row r="800" spans="1:10" ht="15" customHeight="1" x14ac:dyDescent="0.2">
      <c r="A800" s="213" t="s">
        <v>318</v>
      </c>
      <c r="B800" s="213"/>
      <c r="C800" s="213"/>
      <c r="D800" s="213"/>
      <c r="E800" s="213"/>
      <c r="F800" s="213"/>
      <c r="H800" s="101"/>
      <c r="J800" s="18"/>
    </row>
    <row r="801" spans="1:10" x14ac:dyDescent="0.2">
      <c r="A801" s="94">
        <v>105</v>
      </c>
      <c r="B801" s="100" t="s">
        <v>275</v>
      </c>
      <c r="C801" s="94">
        <v>1</v>
      </c>
      <c r="D801" s="94" t="s">
        <v>128</v>
      </c>
      <c r="E801" s="96">
        <f t="shared" ref="E801:E812" si="103">J801-H801</f>
        <v>235.98000000000002</v>
      </c>
      <c r="F801" s="96">
        <f t="shared" si="98"/>
        <v>235.98000000000002</v>
      </c>
      <c r="H801" s="102">
        <f t="shared" ref="H801:H812" si="104">(J801*H$3)</f>
        <v>12.420000000000002</v>
      </c>
      <c r="J801" s="96">
        <v>248.4</v>
      </c>
    </row>
    <row r="802" spans="1:10" x14ac:dyDescent="0.2">
      <c r="A802" s="98">
        <v>106</v>
      </c>
      <c r="B802" s="100" t="s">
        <v>725</v>
      </c>
      <c r="C802" s="94">
        <v>1</v>
      </c>
      <c r="D802" s="94" t="s">
        <v>128</v>
      </c>
      <c r="E802" s="96">
        <f t="shared" si="103"/>
        <v>655.5</v>
      </c>
      <c r="F802" s="96">
        <f t="shared" si="98"/>
        <v>655.5</v>
      </c>
      <c r="H802" s="102">
        <f t="shared" si="104"/>
        <v>34.5</v>
      </c>
      <c r="J802" s="96">
        <v>690</v>
      </c>
    </row>
    <row r="803" spans="1:10" x14ac:dyDescent="0.2">
      <c r="A803" s="98">
        <v>107</v>
      </c>
      <c r="B803" s="100" t="s">
        <v>199</v>
      </c>
      <c r="C803" s="94">
        <v>1</v>
      </c>
      <c r="D803" s="94" t="s">
        <v>128</v>
      </c>
      <c r="E803" s="96">
        <f t="shared" si="103"/>
        <v>109.25</v>
      </c>
      <c r="F803" s="96">
        <f t="shared" si="98"/>
        <v>109.25</v>
      </c>
      <c r="H803" s="102">
        <f t="shared" si="104"/>
        <v>5.75</v>
      </c>
      <c r="J803" s="96">
        <v>115</v>
      </c>
    </row>
    <row r="804" spans="1:10" x14ac:dyDescent="0.2">
      <c r="A804" s="98">
        <v>108</v>
      </c>
      <c r="B804" s="100" t="s">
        <v>726</v>
      </c>
      <c r="C804" s="94">
        <v>1</v>
      </c>
      <c r="D804" s="94" t="s">
        <v>128</v>
      </c>
      <c r="E804" s="96">
        <f t="shared" si="103"/>
        <v>109.25</v>
      </c>
      <c r="F804" s="96">
        <f t="shared" si="98"/>
        <v>109.25</v>
      </c>
      <c r="H804" s="102">
        <f t="shared" si="104"/>
        <v>5.75</v>
      </c>
      <c r="J804" s="96">
        <v>115</v>
      </c>
    </row>
    <row r="805" spans="1:10" x14ac:dyDescent="0.2">
      <c r="A805" s="98">
        <v>109</v>
      </c>
      <c r="B805" s="100" t="s">
        <v>583</v>
      </c>
      <c r="C805" s="94">
        <v>1</v>
      </c>
      <c r="D805" s="94" t="s">
        <v>128</v>
      </c>
      <c r="E805" s="96">
        <f t="shared" si="103"/>
        <v>196.65</v>
      </c>
      <c r="F805" s="96">
        <f t="shared" si="98"/>
        <v>196.65</v>
      </c>
      <c r="H805" s="102">
        <f t="shared" si="104"/>
        <v>10.350000000000001</v>
      </c>
      <c r="J805" s="96">
        <v>207</v>
      </c>
    </row>
    <row r="806" spans="1:10" x14ac:dyDescent="0.2">
      <c r="A806" s="98">
        <v>110</v>
      </c>
      <c r="B806" s="100" t="s">
        <v>584</v>
      </c>
      <c r="C806" s="94">
        <v>1</v>
      </c>
      <c r="D806" s="94" t="s">
        <v>128</v>
      </c>
      <c r="E806" s="96">
        <f t="shared" si="103"/>
        <v>196.65</v>
      </c>
      <c r="F806" s="96">
        <f t="shared" si="98"/>
        <v>196.65</v>
      </c>
      <c r="H806" s="102">
        <f t="shared" si="104"/>
        <v>10.350000000000001</v>
      </c>
      <c r="J806" s="96">
        <v>207</v>
      </c>
    </row>
    <row r="807" spans="1:10" x14ac:dyDescent="0.2">
      <c r="A807" s="98">
        <v>111</v>
      </c>
      <c r="B807" s="100" t="s">
        <v>635</v>
      </c>
      <c r="C807" s="94">
        <v>1</v>
      </c>
      <c r="D807" s="94" t="s">
        <v>128</v>
      </c>
      <c r="E807" s="96">
        <f t="shared" si="103"/>
        <v>196.65</v>
      </c>
      <c r="F807" s="96">
        <f t="shared" si="98"/>
        <v>196.65</v>
      </c>
      <c r="H807" s="102">
        <f t="shared" si="104"/>
        <v>10.350000000000001</v>
      </c>
      <c r="J807" s="96">
        <v>207</v>
      </c>
    </row>
    <row r="808" spans="1:10" x14ac:dyDescent="0.2">
      <c r="A808" s="98">
        <v>112</v>
      </c>
      <c r="B808" s="100" t="s">
        <v>636</v>
      </c>
      <c r="C808" s="94">
        <v>1</v>
      </c>
      <c r="D808" s="94" t="s">
        <v>128</v>
      </c>
      <c r="E808" s="96">
        <f t="shared" si="103"/>
        <v>218.5</v>
      </c>
      <c r="F808" s="96">
        <f t="shared" si="98"/>
        <v>218.5</v>
      </c>
      <c r="H808" s="102">
        <f t="shared" si="104"/>
        <v>11.5</v>
      </c>
      <c r="J808" s="96">
        <v>230</v>
      </c>
    </row>
    <row r="809" spans="1:10" x14ac:dyDescent="0.2">
      <c r="A809" s="98">
        <v>113</v>
      </c>
      <c r="B809" s="100" t="s">
        <v>180</v>
      </c>
      <c r="C809" s="94">
        <v>1</v>
      </c>
      <c r="D809" s="94" t="s">
        <v>128</v>
      </c>
      <c r="E809" s="96">
        <f t="shared" si="103"/>
        <v>218.5</v>
      </c>
      <c r="F809" s="96">
        <f t="shared" si="98"/>
        <v>218.5</v>
      </c>
      <c r="H809" s="102">
        <f t="shared" si="104"/>
        <v>11.5</v>
      </c>
      <c r="J809" s="96">
        <v>230</v>
      </c>
    </row>
    <row r="810" spans="1:10" ht="25.5" x14ac:dyDescent="0.2">
      <c r="A810" s="98">
        <v>114</v>
      </c>
      <c r="B810" s="100" t="s">
        <v>181</v>
      </c>
      <c r="C810" s="94">
        <v>1</v>
      </c>
      <c r="D810" s="94" t="s">
        <v>128</v>
      </c>
      <c r="E810" s="96">
        <f t="shared" si="103"/>
        <v>54.625</v>
      </c>
      <c r="F810" s="96">
        <f t="shared" si="98"/>
        <v>54.625</v>
      </c>
      <c r="H810" s="102">
        <f t="shared" si="104"/>
        <v>2.875</v>
      </c>
      <c r="J810" s="96">
        <v>57.5</v>
      </c>
    </row>
    <row r="811" spans="1:10" x14ac:dyDescent="0.2">
      <c r="A811" s="98">
        <v>115</v>
      </c>
      <c r="B811" s="100" t="s">
        <v>182</v>
      </c>
      <c r="C811" s="94">
        <v>1</v>
      </c>
      <c r="D811" s="94" t="s">
        <v>128</v>
      </c>
      <c r="E811" s="96">
        <f t="shared" si="103"/>
        <v>21.85</v>
      </c>
      <c r="F811" s="96">
        <f t="shared" si="98"/>
        <v>21.85</v>
      </c>
      <c r="H811" s="102">
        <f t="shared" si="104"/>
        <v>1.1500000000000001</v>
      </c>
      <c r="J811" s="96">
        <v>23</v>
      </c>
    </row>
    <row r="812" spans="1:10" x14ac:dyDescent="0.2">
      <c r="A812" s="98">
        <v>116</v>
      </c>
      <c r="B812" s="100" t="s">
        <v>183</v>
      </c>
      <c r="C812" s="94">
        <v>1</v>
      </c>
      <c r="D812" s="94" t="s">
        <v>128</v>
      </c>
      <c r="E812" s="96">
        <f t="shared" si="103"/>
        <v>21.85</v>
      </c>
      <c r="F812" s="96">
        <f t="shared" si="98"/>
        <v>21.85</v>
      </c>
      <c r="H812" s="102">
        <f t="shared" si="104"/>
        <v>1.1500000000000001</v>
      </c>
      <c r="J812" s="96">
        <v>23</v>
      </c>
    </row>
    <row r="813" spans="1:10" ht="15" customHeight="1" x14ac:dyDescent="0.2">
      <c r="A813" s="213" t="s">
        <v>354</v>
      </c>
      <c r="B813" s="213"/>
      <c r="C813" s="213"/>
      <c r="D813" s="213"/>
      <c r="E813" s="213"/>
      <c r="F813" s="213"/>
      <c r="H813" s="101"/>
      <c r="J813" s="18"/>
    </row>
    <row r="814" spans="1:10" x14ac:dyDescent="0.2">
      <c r="A814" s="94">
        <v>117</v>
      </c>
      <c r="B814" s="100" t="s">
        <v>161</v>
      </c>
      <c r="C814" s="94">
        <v>1</v>
      </c>
      <c r="D814" s="94" t="s">
        <v>128</v>
      </c>
      <c r="E814" s="96">
        <f t="shared" ref="E814:E821" si="105">J814-H814</f>
        <v>235.98000000000002</v>
      </c>
      <c r="F814" s="96">
        <f t="shared" si="98"/>
        <v>235.98000000000002</v>
      </c>
      <c r="H814" s="102">
        <f t="shared" ref="H814:H821" si="106">(J814*H$3)</f>
        <v>12.420000000000002</v>
      </c>
      <c r="J814" s="96">
        <v>248.4</v>
      </c>
    </row>
    <row r="815" spans="1:10" x14ac:dyDescent="0.2">
      <c r="A815" s="98">
        <v>118</v>
      </c>
      <c r="B815" s="100" t="s">
        <v>162</v>
      </c>
      <c r="C815" s="94">
        <v>1</v>
      </c>
      <c r="D815" s="94" t="s">
        <v>128</v>
      </c>
      <c r="E815" s="96">
        <f t="shared" si="105"/>
        <v>109.25</v>
      </c>
      <c r="F815" s="96">
        <f t="shared" si="98"/>
        <v>109.25</v>
      </c>
      <c r="H815" s="102">
        <f t="shared" si="106"/>
        <v>5.75</v>
      </c>
      <c r="J815" s="96">
        <v>115</v>
      </c>
    </row>
    <row r="816" spans="1:10" x14ac:dyDescent="0.2">
      <c r="A816" s="98">
        <v>119</v>
      </c>
      <c r="B816" s="100" t="s">
        <v>713</v>
      </c>
      <c r="C816" s="94">
        <v>1</v>
      </c>
      <c r="D816" s="94" t="s">
        <v>128</v>
      </c>
      <c r="E816" s="96">
        <f t="shared" si="105"/>
        <v>10.925000000000001</v>
      </c>
      <c r="F816" s="96">
        <f t="shared" si="98"/>
        <v>10.925000000000001</v>
      </c>
      <c r="H816" s="102">
        <f t="shared" si="106"/>
        <v>0.57500000000000007</v>
      </c>
      <c r="J816" s="96">
        <v>11.5</v>
      </c>
    </row>
    <row r="817" spans="1:10" x14ac:dyDescent="0.2">
      <c r="A817" s="98">
        <v>120</v>
      </c>
      <c r="B817" s="100" t="s">
        <v>727</v>
      </c>
      <c r="C817" s="94">
        <v>1</v>
      </c>
      <c r="D817" s="94" t="s">
        <v>128</v>
      </c>
      <c r="E817" s="96">
        <f t="shared" si="105"/>
        <v>109.25</v>
      </c>
      <c r="F817" s="96">
        <f t="shared" si="98"/>
        <v>109.25</v>
      </c>
      <c r="H817" s="102">
        <f t="shared" si="106"/>
        <v>5.75</v>
      </c>
      <c r="J817" s="96">
        <v>115</v>
      </c>
    </row>
    <row r="818" spans="1:10" x14ac:dyDescent="0.2">
      <c r="A818" s="98">
        <v>121</v>
      </c>
      <c r="B818" s="100" t="s">
        <v>728</v>
      </c>
      <c r="C818" s="94">
        <v>1</v>
      </c>
      <c r="D818" s="94" t="s">
        <v>128</v>
      </c>
      <c r="E818" s="96">
        <f t="shared" si="105"/>
        <v>218.5</v>
      </c>
      <c r="F818" s="96">
        <f t="shared" si="98"/>
        <v>218.5</v>
      </c>
      <c r="H818" s="102">
        <f t="shared" si="106"/>
        <v>11.5</v>
      </c>
      <c r="J818" s="96">
        <v>230</v>
      </c>
    </row>
    <row r="819" spans="1:10" ht="25.5" x14ac:dyDescent="0.2">
      <c r="A819" s="98">
        <v>122</v>
      </c>
      <c r="B819" s="100" t="s">
        <v>201</v>
      </c>
      <c r="C819" s="94">
        <v>1</v>
      </c>
      <c r="D819" s="94" t="s">
        <v>128</v>
      </c>
      <c r="E819" s="96">
        <f t="shared" si="105"/>
        <v>54.625</v>
      </c>
      <c r="F819" s="96">
        <f t="shared" si="98"/>
        <v>54.625</v>
      </c>
      <c r="H819" s="102">
        <f t="shared" si="106"/>
        <v>2.875</v>
      </c>
      <c r="J819" s="96">
        <v>57.5</v>
      </c>
    </row>
    <row r="820" spans="1:10" x14ac:dyDescent="0.2">
      <c r="A820" s="98">
        <v>123</v>
      </c>
      <c r="B820" s="100" t="s">
        <v>281</v>
      </c>
      <c r="C820" s="94">
        <v>1</v>
      </c>
      <c r="D820" s="94" t="s">
        <v>128</v>
      </c>
      <c r="E820" s="96">
        <f t="shared" si="105"/>
        <v>21.85</v>
      </c>
      <c r="F820" s="96">
        <f t="shared" si="98"/>
        <v>21.85</v>
      </c>
      <c r="H820" s="102">
        <f t="shared" si="106"/>
        <v>1.1500000000000001</v>
      </c>
      <c r="J820" s="96">
        <v>23</v>
      </c>
    </row>
    <row r="821" spans="1:10" x14ac:dyDescent="0.2">
      <c r="A821" s="98">
        <v>124</v>
      </c>
      <c r="B821" s="100" t="s">
        <v>729</v>
      </c>
      <c r="C821" s="94">
        <v>1</v>
      </c>
      <c r="D821" s="94" t="s">
        <v>128</v>
      </c>
      <c r="E821" s="96">
        <f t="shared" si="105"/>
        <v>21.85</v>
      </c>
      <c r="F821" s="96">
        <f t="shared" si="98"/>
        <v>21.85</v>
      </c>
      <c r="H821" s="102">
        <f t="shared" si="106"/>
        <v>1.1500000000000001</v>
      </c>
      <c r="J821" s="96">
        <v>23</v>
      </c>
    </row>
    <row r="822" spans="1:10" ht="15" customHeight="1" x14ac:dyDescent="0.2">
      <c r="A822" s="213" t="s">
        <v>730</v>
      </c>
      <c r="B822" s="213"/>
      <c r="C822" s="213"/>
      <c r="D822" s="213"/>
      <c r="E822" s="213"/>
      <c r="F822" s="213"/>
      <c r="H822" s="101"/>
      <c r="J822" s="18"/>
    </row>
    <row r="823" spans="1:10" x14ac:dyDescent="0.2">
      <c r="A823" s="94">
        <v>125</v>
      </c>
      <c r="B823" s="100" t="s">
        <v>161</v>
      </c>
      <c r="C823" s="94">
        <v>1</v>
      </c>
      <c r="D823" s="94" t="s">
        <v>128</v>
      </c>
      <c r="E823" s="96">
        <f t="shared" ref="E823:E833" si="107">J823-H823</f>
        <v>235.98000000000002</v>
      </c>
      <c r="F823" s="96">
        <f t="shared" si="98"/>
        <v>235.98000000000002</v>
      </c>
      <c r="H823" s="102">
        <f t="shared" ref="H823:H833" si="108">(J823*H$3)</f>
        <v>12.420000000000002</v>
      </c>
      <c r="J823" s="96">
        <v>248.4</v>
      </c>
    </row>
    <row r="824" spans="1:10" x14ac:dyDescent="0.2">
      <c r="A824" s="98">
        <v>126</v>
      </c>
      <c r="B824" s="100" t="s">
        <v>162</v>
      </c>
      <c r="C824" s="94">
        <v>1</v>
      </c>
      <c r="D824" s="94" t="s">
        <v>128</v>
      </c>
      <c r="E824" s="96">
        <f t="shared" si="107"/>
        <v>109.25</v>
      </c>
      <c r="F824" s="96">
        <f t="shared" si="98"/>
        <v>109.25</v>
      </c>
      <c r="H824" s="102">
        <f t="shared" si="108"/>
        <v>5.75</v>
      </c>
      <c r="J824" s="96">
        <v>115</v>
      </c>
    </row>
    <row r="825" spans="1:10" x14ac:dyDescent="0.2">
      <c r="A825" s="98">
        <v>127</v>
      </c>
      <c r="B825" s="100" t="s">
        <v>174</v>
      </c>
      <c r="C825" s="94">
        <v>1</v>
      </c>
      <c r="D825" s="94" t="s">
        <v>128</v>
      </c>
      <c r="E825" s="96">
        <f t="shared" si="107"/>
        <v>10.925000000000001</v>
      </c>
      <c r="F825" s="96">
        <f t="shared" si="98"/>
        <v>10.925000000000001</v>
      </c>
      <c r="H825" s="102">
        <f t="shared" si="108"/>
        <v>0.57500000000000007</v>
      </c>
      <c r="J825" s="96">
        <v>11.5</v>
      </c>
    </row>
    <row r="826" spans="1:10" x14ac:dyDescent="0.2">
      <c r="A826" s="98">
        <v>128</v>
      </c>
      <c r="B826" s="100" t="s">
        <v>357</v>
      </c>
      <c r="C826" s="94">
        <v>1</v>
      </c>
      <c r="D826" s="94" t="s">
        <v>128</v>
      </c>
      <c r="E826" s="96">
        <f t="shared" si="107"/>
        <v>109.25</v>
      </c>
      <c r="F826" s="96">
        <f t="shared" si="98"/>
        <v>109.25</v>
      </c>
      <c r="H826" s="102">
        <f t="shared" si="108"/>
        <v>5.75</v>
      </c>
      <c r="J826" s="96">
        <v>115</v>
      </c>
    </row>
    <row r="827" spans="1:10" x14ac:dyDescent="0.2">
      <c r="A827" s="98">
        <v>129</v>
      </c>
      <c r="B827" s="100" t="s">
        <v>358</v>
      </c>
      <c r="C827" s="94">
        <v>1</v>
      </c>
      <c r="D827" s="94" t="s">
        <v>128</v>
      </c>
      <c r="E827" s="96">
        <f t="shared" si="107"/>
        <v>56.809999999999995</v>
      </c>
      <c r="F827" s="96">
        <f t="shared" si="98"/>
        <v>56.809999999999995</v>
      </c>
      <c r="H827" s="102">
        <f t="shared" si="108"/>
        <v>2.99</v>
      </c>
      <c r="J827" s="96">
        <v>59.8</v>
      </c>
    </row>
    <row r="828" spans="1:10" x14ac:dyDescent="0.2">
      <c r="A828" s="98">
        <v>130</v>
      </c>
      <c r="B828" s="100" t="s">
        <v>731</v>
      </c>
      <c r="C828" s="94">
        <v>1</v>
      </c>
      <c r="D828" s="94" t="s">
        <v>128</v>
      </c>
      <c r="E828" s="96">
        <f t="shared" si="107"/>
        <v>163.875</v>
      </c>
      <c r="F828" s="96">
        <f t="shared" si="98"/>
        <v>163.875</v>
      </c>
      <c r="H828" s="102">
        <f t="shared" si="108"/>
        <v>8.625</v>
      </c>
      <c r="J828" s="96">
        <v>172.5</v>
      </c>
    </row>
    <row r="829" spans="1:10" x14ac:dyDescent="0.2">
      <c r="A829" s="98">
        <v>131</v>
      </c>
      <c r="B829" s="100" t="s">
        <v>415</v>
      </c>
      <c r="C829" s="94">
        <v>1</v>
      </c>
      <c r="D829" s="94" t="s">
        <v>128</v>
      </c>
      <c r="E829" s="96">
        <f t="shared" si="107"/>
        <v>266.57000000000005</v>
      </c>
      <c r="F829" s="96">
        <f t="shared" si="98"/>
        <v>266.57000000000005</v>
      </c>
      <c r="H829" s="102">
        <f t="shared" si="108"/>
        <v>14.030000000000001</v>
      </c>
      <c r="J829" s="96">
        <v>280.60000000000002</v>
      </c>
    </row>
    <row r="830" spans="1:10" x14ac:dyDescent="0.2">
      <c r="A830" s="98">
        <v>132</v>
      </c>
      <c r="B830" s="100" t="s">
        <v>223</v>
      </c>
      <c r="C830" s="94">
        <v>1</v>
      </c>
      <c r="D830" s="94" t="s">
        <v>128</v>
      </c>
      <c r="E830" s="96">
        <f t="shared" si="107"/>
        <v>218.5</v>
      </c>
      <c r="F830" s="96">
        <f t="shared" si="98"/>
        <v>218.5</v>
      </c>
      <c r="H830" s="102">
        <f t="shared" si="108"/>
        <v>11.5</v>
      </c>
      <c r="J830" s="96">
        <v>230</v>
      </c>
    </row>
    <row r="831" spans="1:10" ht="25.5" x14ac:dyDescent="0.2">
      <c r="A831" s="98">
        <v>133</v>
      </c>
      <c r="B831" s="100" t="s">
        <v>416</v>
      </c>
      <c r="C831" s="94">
        <v>1</v>
      </c>
      <c r="D831" s="94" t="s">
        <v>128</v>
      </c>
      <c r="E831" s="96">
        <f t="shared" si="107"/>
        <v>54.625</v>
      </c>
      <c r="F831" s="96">
        <f t="shared" si="98"/>
        <v>54.625</v>
      </c>
      <c r="H831" s="102">
        <f t="shared" si="108"/>
        <v>2.875</v>
      </c>
      <c r="J831" s="96">
        <v>57.5</v>
      </c>
    </row>
    <row r="832" spans="1:10" x14ac:dyDescent="0.2">
      <c r="A832" s="98">
        <v>134</v>
      </c>
      <c r="B832" s="100" t="s">
        <v>225</v>
      </c>
      <c r="C832" s="94">
        <v>1</v>
      </c>
      <c r="D832" s="94" t="s">
        <v>128</v>
      </c>
      <c r="E832" s="96">
        <f t="shared" si="107"/>
        <v>21.85</v>
      </c>
      <c r="F832" s="96">
        <f t="shared" si="98"/>
        <v>21.85</v>
      </c>
      <c r="H832" s="102">
        <f t="shared" si="108"/>
        <v>1.1500000000000001</v>
      </c>
      <c r="J832" s="96">
        <v>23</v>
      </c>
    </row>
    <row r="833" spans="1:10" x14ac:dyDescent="0.2">
      <c r="A833" s="98">
        <v>135</v>
      </c>
      <c r="B833" s="100" t="s">
        <v>171</v>
      </c>
      <c r="C833" s="94">
        <v>1</v>
      </c>
      <c r="D833" s="94" t="s">
        <v>128</v>
      </c>
      <c r="E833" s="96">
        <f t="shared" si="107"/>
        <v>21.85</v>
      </c>
      <c r="F833" s="96">
        <f t="shared" si="98"/>
        <v>21.85</v>
      </c>
      <c r="H833" s="102">
        <f t="shared" si="108"/>
        <v>1.1500000000000001</v>
      </c>
      <c r="J833" s="96">
        <v>23</v>
      </c>
    </row>
    <row r="834" spans="1:10" ht="15" customHeight="1" x14ac:dyDescent="0.2">
      <c r="A834" s="217" t="s">
        <v>732</v>
      </c>
      <c r="B834" s="217"/>
      <c r="C834" s="217"/>
      <c r="D834" s="217"/>
      <c r="E834" s="217"/>
      <c r="F834" s="217"/>
      <c r="H834" s="101"/>
      <c r="J834" s="18"/>
    </row>
    <row r="835" spans="1:10" x14ac:dyDescent="0.2">
      <c r="A835" s="213" t="s">
        <v>733</v>
      </c>
      <c r="B835" s="213"/>
      <c r="C835" s="213"/>
      <c r="D835" s="213"/>
      <c r="E835" s="213"/>
      <c r="F835" s="213"/>
      <c r="H835" s="101"/>
      <c r="J835" s="18"/>
    </row>
    <row r="836" spans="1:10" x14ac:dyDescent="0.2">
      <c r="A836" s="94">
        <v>1</v>
      </c>
      <c r="B836" s="100" t="s">
        <v>734</v>
      </c>
      <c r="C836" s="94">
        <v>1</v>
      </c>
      <c r="D836" s="94" t="s">
        <v>128</v>
      </c>
      <c r="E836" s="96">
        <f t="shared" ref="E836:E847" si="109">J836-H836</f>
        <v>152.94999999999999</v>
      </c>
      <c r="F836" s="96">
        <f t="shared" si="98"/>
        <v>152.94999999999999</v>
      </c>
      <c r="H836" s="102">
        <f t="shared" ref="H836:H847" si="110">(J836*H$3)</f>
        <v>8.0500000000000007</v>
      </c>
      <c r="J836" s="96">
        <v>161</v>
      </c>
    </row>
    <row r="837" spans="1:10" x14ac:dyDescent="0.2">
      <c r="A837" s="94">
        <v>2</v>
      </c>
      <c r="B837" s="100" t="s">
        <v>735</v>
      </c>
      <c r="C837" s="94">
        <v>1</v>
      </c>
      <c r="D837" s="94" t="s">
        <v>128</v>
      </c>
      <c r="E837" s="96">
        <f t="shared" si="109"/>
        <v>76.474999999999994</v>
      </c>
      <c r="F837" s="96">
        <f t="shared" si="98"/>
        <v>76.474999999999994</v>
      </c>
      <c r="H837" s="102">
        <f t="shared" si="110"/>
        <v>4.0250000000000004</v>
      </c>
      <c r="J837" s="96">
        <v>80.5</v>
      </c>
    </row>
    <row r="838" spans="1:10" x14ac:dyDescent="0.2">
      <c r="A838" s="94">
        <v>3</v>
      </c>
      <c r="B838" s="100" t="s">
        <v>736</v>
      </c>
      <c r="C838" s="94">
        <v>1</v>
      </c>
      <c r="D838" s="94" t="s">
        <v>128</v>
      </c>
      <c r="E838" s="96">
        <f t="shared" si="109"/>
        <v>163.875</v>
      </c>
      <c r="F838" s="96">
        <f t="shared" si="98"/>
        <v>163.875</v>
      </c>
      <c r="H838" s="102">
        <f t="shared" si="110"/>
        <v>8.625</v>
      </c>
      <c r="J838" s="96">
        <v>172.5</v>
      </c>
    </row>
    <row r="839" spans="1:10" x14ac:dyDescent="0.2">
      <c r="A839" s="94">
        <v>4</v>
      </c>
      <c r="B839" s="100" t="s">
        <v>737</v>
      </c>
      <c r="C839" s="94">
        <v>1</v>
      </c>
      <c r="D839" s="94" t="s">
        <v>128</v>
      </c>
      <c r="E839" s="96">
        <f t="shared" si="109"/>
        <v>109.25</v>
      </c>
      <c r="F839" s="96">
        <f t="shared" ref="F839:F902" si="111">C839*E839</f>
        <v>109.25</v>
      </c>
      <c r="H839" s="102">
        <f t="shared" si="110"/>
        <v>5.75</v>
      </c>
      <c r="J839" s="96">
        <v>115</v>
      </c>
    </row>
    <row r="840" spans="1:10" x14ac:dyDescent="0.2">
      <c r="A840" s="94">
        <v>5</v>
      </c>
      <c r="B840" s="100" t="s">
        <v>738</v>
      </c>
      <c r="C840" s="94">
        <v>1</v>
      </c>
      <c r="D840" s="94" t="s">
        <v>128</v>
      </c>
      <c r="E840" s="96">
        <f t="shared" si="109"/>
        <v>109.25</v>
      </c>
      <c r="F840" s="96">
        <f t="shared" si="111"/>
        <v>109.25</v>
      </c>
      <c r="H840" s="102">
        <f t="shared" si="110"/>
        <v>5.75</v>
      </c>
      <c r="J840" s="96">
        <v>115</v>
      </c>
    </row>
    <row r="841" spans="1:10" ht="25.5" x14ac:dyDescent="0.2">
      <c r="A841" s="94">
        <v>6</v>
      </c>
      <c r="B841" s="100" t="s">
        <v>739</v>
      </c>
      <c r="C841" s="94">
        <v>1</v>
      </c>
      <c r="D841" s="94" t="s">
        <v>128</v>
      </c>
      <c r="E841" s="96">
        <f t="shared" si="109"/>
        <v>491.625</v>
      </c>
      <c r="F841" s="96">
        <f t="shared" si="111"/>
        <v>491.625</v>
      </c>
      <c r="H841" s="102">
        <f t="shared" si="110"/>
        <v>25.875</v>
      </c>
      <c r="J841" s="96">
        <v>517.5</v>
      </c>
    </row>
    <row r="842" spans="1:10" x14ac:dyDescent="0.2">
      <c r="A842" s="132">
        <v>7</v>
      </c>
      <c r="B842" s="100" t="s">
        <v>442</v>
      </c>
      <c r="C842" s="94">
        <v>1</v>
      </c>
      <c r="D842" s="94" t="s">
        <v>128</v>
      </c>
      <c r="E842" s="96">
        <f t="shared" si="109"/>
        <v>16.387499999999999</v>
      </c>
      <c r="F842" s="96">
        <f t="shared" si="111"/>
        <v>16.387499999999999</v>
      </c>
      <c r="H842" s="102">
        <f t="shared" si="110"/>
        <v>0.86250000000000004</v>
      </c>
      <c r="J842" s="96">
        <v>17.25</v>
      </c>
    </row>
    <row r="843" spans="1:10" ht="25.5" x14ac:dyDescent="0.2">
      <c r="A843" s="94">
        <v>8</v>
      </c>
      <c r="B843" s="100" t="s">
        <v>740</v>
      </c>
      <c r="C843" s="94">
        <v>1</v>
      </c>
      <c r="D843" s="94" t="s">
        <v>128</v>
      </c>
      <c r="E843" s="96">
        <f t="shared" si="109"/>
        <v>1726.15</v>
      </c>
      <c r="F843" s="96">
        <f t="shared" si="111"/>
        <v>1726.15</v>
      </c>
      <c r="H843" s="102">
        <f t="shared" si="110"/>
        <v>90.850000000000009</v>
      </c>
      <c r="J843" s="96">
        <v>1817</v>
      </c>
    </row>
    <row r="844" spans="1:10" x14ac:dyDescent="0.2">
      <c r="A844" s="94">
        <v>9</v>
      </c>
      <c r="B844" s="100" t="s">
        <v>741</v>
      </c>
      <c r="C844" s="94">
        <v>1</v>
      </c>
      <c r="D844" s="94" t="s">
        <v>128</v>
      </c>
      <c r="E844" s="96">
        <f t="shared" si="109"/>
        <v>109.25</v>
      </c>
      <c r="F844" s="96">
        <f t="shared" si="111"/>
        <v>109.25</v>
      </c>
      <c r="H844" s="102">
        <f t="shared" si="110"/>
        <v>5.75</v>
      </c>
      <c r="J844" s="96">
        <v>115</v>
      </c>
    </row>
    <row r="845" spans="1:10" ht="25.5" x14ac:dyDescent="0.2">
      <c r="A845" s="94">
        <v>10</v>
      </c>
      <c r="B845" s="100" t="s">
        <v>742</v>
      </c>
      <c r="C845" s="94">
        <v>1</v>
      </c>
      <c r="D845" s="94" t="s">
        <v>128</v>
      </c>
      <c r="E845" s="96">
        <f t="shared" si="109"/>
        <v>764.75</v>
      </c>
      <c r="F845" s="96">
        <f t="shared" si="111"/>
        <v>764.75</v>
      </c>
      <c r="H845" s="102">
        <f t="shared" si="110"/>
        <v>40.25</v>
      </c>
      <c r="J845" s="96">
        <v>805</v>
      </c>
    </row>
    <row r="846" spans="1:10" x14ac:dyDescent="0.2">
      <c r="A846" s="94">
        <v>11</v>
      </c>
      <c r="B846" s="100" t="s">
        <v>743</v>
      </c>
      <c r="C846" s="94">
        <v>1</v>
      </c>
      <c r="D846" s="94" t="s">
        <v>128</v>
      </c>
      <c r="E846" s="96">
        <f t="shared" si="109"/>
        <v>710.125</v>
      </c>
      <c r="F846" s="96">
        <f t="shared" si="111"/>
        <v>710.125</v>
      </c>
      <c r="H846" s="102">
        <f t="shared" si="110"/>
        <v>37.375</v>
      </c>
      <c r="J846" s="96">
        <v>747.5</v>
      </c>
    </row>
    <row r="847" spans="1:10" ht="25.5" x14ac:dyDescent="0.2">
      <c r="A847" s="94">
        <v>12</v>
      </c>
      <c r="B847" s="100" t="s">
        <v>744</v>
      </c>
      <c r="C847" s="94">
        <v>1</v>
      </c>
      <c r="D847" s="94" t="s">
        <v>128</v>
      </c>
      <c r="E847" s="96">
        <f t="shared" si="109"/>
        <v>273.125</v>
      </c>
      <c r="F847" s="96">
        <f t="shared" si="111"/>
        <v>273.125</v>
      </c>
      <c r="H847" s="102">
        <f t="shared" si="110"/>
        <v>14.375</v>
      </c>
      <c r="J847" s="96">
        <v>287.5</v>
      </c>
    </row>
    <row r="848" spans="1:10" x14ac:dyDescent="0.2">
      <c r="A848" s="213" t="s">
        <v>745</v>
      </c>
      <c r="B848" s="213"/>
      <c r="C848" s="213"/>
      <c r="D848" s="213"/>
      <c r="E848" s="213"/>
      <c r="F848" s="213"/>
      <c r="H848" s="101"/>
      <c r="J848" s="18"/>
    </row>
    <row r="849" spans="1:10" x14ac:dyDescent="0.2">
      <c r="A849" s="94">
        <v>13</v>
      </c>
      <c r="B849" s="100" t="s">
        <v>746</v>
      </c>
      <c r="C849" s="94">
        <v>1</v>
      </c>
      <c r="D849" s="94" t="s">
        <v>128</v>
      </c>
      <c r="E849" s="96">
        <f t="shared" ref="E849:E855" si="112">J849-H849</f>
        <v>152.94999999999999</v>
      </c>
      <c r="F849" s="96">
        <f t="shared" si="111"/>
        <v>152.94999999999999</v>
      </c>
      <c r="H849" s="102">
        <f t="shared" ref="H849:H855" si="113">(J849*H$3)</f>
        <v>8.0500000000000007</v>
      </c>
      <c r="J849" s="96">
        <v>161</v>
      </c>
    </row>
    <row r="850" spans="1:10" x14ac:dyDescent="0.2">
      <c r="A850" s="98">
        <v>14</v>
      </c>
      <c r="B850" s="100" t="s">
        <v>438</v>
      </c>
      <c r="C850" s="94">
        <v>1</v>
      </c>
      <c r="D850" s="94" t="s">
        <v>128</v>
      </c>
      <c r="E850" s="96">
        <f t="shared" si="112"/>
        <v>76.474999999999994</v>
      </c>
      <c r="F850" s="96">
        <f t="shared" si="111"/>
        <v>76.474999999999994</v>
      </c>
      <c r="H850" s="102">
        <f t="shared" si="113"/>
        <v>4.0250000000000004</v>
      </c>
      <c r="J850" s="96">
        <v>80.5</v>
      </c>
    </row>
    <row r="851" spans="1:10" x14ac:dyDescent="0.2">
      <c r="A851" s="98">
        <v>15</v>
      </c>
      <c r="B851" s="100" t="s">
        <v>747</v>
      </c>
      <c r="C851" s="94">
        <v>1</v>
      </c>
      <c r="D851" s="94" t="s">
        <v>128</v>
      </c>
      <c r="E851" s="96">
        <f t="shared" si="112"/>
        <v>163.875</v>
      </c>
      <c r="F851" s="96">
        <f t="shared" si="111"/>
        <v>163.875</v>
      </c>
      <c r="H851" s="102">
        <f t="shared" si="113"/>
        <v>8.625</v>
      </c>
      <c r="J851" s="96">
        <v>172.5</v>
      </c>
    </row>
    <row r="852" spans="1:10" x14ac:dyDescent="0.2">
      <c r="A852" s="98">
        <v>16</v>
      </c>
      <c r="B852" s="100" t="s">
        <v>748</v>
      </c>
      <c r="C852" s="94">
        <v>1</v>
      </c>
      <c r="D852" s="94" t="s">
        <v>128</v>
      </c>
      <c r="E852" s="96">
        <f t="shared" si="112"/>
        <v>109.25</v>
      </c>
      <c r="F852" s="96">
        <f t="shared" si="111"/>
        <v>109.25</v>
      </c>
      <c r="H852" s="102">
        <f t="shared" si="113"/>
        <v>5.75</v>
      </c>
      <c r="J852" s="96">
        <v>115</v>
      </c>
    </row>
    <row r="853" spans="1:10" x14ac:dyDescent="0.2">
      <c r="A853" s="98">
        <v>17</v>
      </c>
      <c r="B853" s="100" t="s">
        <v>749</v>
      </c>
      <c r="C853" s="94">
        <v>1</v>
      </c>
      <c r="D853" s="94" t="s">
        <v>128</v>
      </c>
      <c r="E853" s="96">
        <f t="shared" si="112"/>
        <v>109.25</v>
      </c>
      <c r="F853" s="96">
        <f t="shared" si="111"/>
        <v>109.25</v>
      </c>
      <c r="H853" s="102">
        <f t="shared" si="113"/>
        <v>5.75</v>
      </c>
      <c r="J853" s="96">
        <v>115</v>
      </c>
    </row>
    <row r="854" spans="1:10" x14ac:dyDescent="0.2">
      <c r="A854" s="98">
        <v>18</v>
      </c>
      <c r="B854" s="100" t="s">
        <v>750</v>
      </c>
      <c r="C854" s="94">
        <v>1</v>
      </c>
      <c r="D854" s="94" t="s">
        <v>128</v>
      </c>
      <c r="E854" s="96">
        <f t="shared" si="112"/>
        <v>273.125</v>
      </c>
      <c r="F854" s="96">
        <f t="shared" si="111"/>
        <v>273.125</v>
      </c>
      <c r="H854" s="102">
        <f t="shared" si="113"/>
        <v>14.375</v>
      </c>
      <c r="J854" s="96">
        <v>287.5</v>
      </c>
    </row>
    <row r="855" spans="1:10" ht="27.75" customHeight="1" x14ac:dyDescent="0.2">
      <c r="A855" s="98">
        <v>19</v>
      </c>
      <c r="B855" s="100" t="s">
        <v>442</v>
      </c>
      <c r="C855" s="94">
        <v>1</v>
      </c>
      <c r="D855" s="94" t="s">
        <v>128</v>
      </c>
      <c r="E855" s="96">
        <f t="shared" si="112"/>
        <v>21.85</v>
      </c>
      <c r="F855" s="96">
        <f t="shared" si="111"/>
        <v>21.85</v>
      </c>
      <c r="H855" s="102">
        <f t="shared" si="113"/>
        <v>1.1500000000000001</v>
      </c>
      <c r="J855" s="96">
        <v>23</v>
      </c>
    </row>
    <row r="856" spans="1:10" x14ac:dyDescent="0.2">
      <c r="A856" s="217" t="s">
        <v>751</v>
      </c>
      <c r="B856" s="217"/>
      <c r="C856" s="217"/>
      <c r="D856" s="217"/>
      <c r="E856" s="217"/>
      <c r="F856" s="217"/>
      <c r="H856" s="101"/>
      <c r="J856" s="18"/>
    </row>
    <row r="857" spans="1:10" ht="15" customHeight="1" x14ac:dyDescent="0.2">
      <c r="A857" s="213" t="s">
        <v>752</v>
      </c>
      <c r="B857" s="213"/>
      <c r="C857" s="213"/>
      <c r="D857" s="213"/>
      <c r="E857" s="213"/>
      <c r="F857" s="213"/>
      <c r="H857" s="101"/>
      <c r="J857" s="18"/>
    </row>
    <row r="858" spans="1:10" x14ac:dyDescent="0.2">
      <c r="A858" s="94">
        <v>1</v>
      </c>
      <c r="B858" s="100" t="s">
        <v>753</v>
      </c>
      <c r="C858" s="94">
        <v>1</v>
      </c>
      <c r="D858" s="94" t="s">
        <v>128</v>
      </c>
      <c r="E858" s="96">
        <f t="shared" ref="E858:E879" si="114">J858-H858</f>
        <v>109.25</v>
      </c>
      <c r="F858" s="96">
        <f t="shared" si="111"/>
        <v>109.25</v>
      </c>
      <c r="H858" s="102">
        <f t="shared" ref="H858:H879" si="115">(J858*H$3)</f>
        <v>5.75</v>
      </c>
      <c r="J858" s="96">
        <v>115</v>
      </c>
    </row>
    <row r="859" spans="1:10" ht="27" customHeight="1" x14ac:dyDescent="0.2">
      <c r="A859" s="94">
        <v>2</v>
      </c>
      <c r="B859" s="100" t="s">
        <v>754</v>
      </c>
      <c r="C859" s="94">
        <v>1</v>
      </c>
      <c r="D859" s="94" t="s">
        <v>128</v>
      </c>
      <c r="E859" s="96">
        <f t="shared" si="114"/>
        <v>251.27500000000001</v>
      </c>
      <c r="F859" s="96">
        <f t="shared" si="111"/>
        <v>251.27500000000001</v>
      </c>
      <c r="H859" s="102">
        <f t="shared" si="115"/>
        <v>13.225000000000001</v>
      </c>
      <c r="J859" s="96">
        <v>264.5</v>
      </c>
    </row>
    <row r="860" spans="1:10" ht="21.75" customHeight="1" x14ac:dyDescent="0.2">
      <c r="A860" s="94">
        <v>3</v>
      </c>
      <c r="B860" s="114" t="s">
        <v>755</v>
      </c>
      <c r="C860" s="94">
        <v>1</v>
      </c>
      <c r="D860" s="94" t="s">
        <v>128</v>
      </c>
      <c r="E860" s="96">
        <f t="shared" si="114"/>
        <v>21.85</v>
      </c>
      <c r="F860" s="96">
        <f t="shared" si="111"/>
        <v>21.85</v>
      </c>
      <c r="H860" s="102">
        <f t="shared" si="115"/>
        <v>1.1500000000000001</v>
      </c>
      <c r="J860" s="96">
        <v>23</v>
      </c>
    </row>
    <row r="861" spans="1:10" ht="25.5" x14ac:dyDescent="0.2">
      <c r="A861" s="94">
        <v>4</v>
      </c>
      <c r="B861" s="100" t="s">
        <v>756</v>
      </c>
      <c r="C861" s="94">
        <v>1</v>
      </c>
      <c r="D861" s="94" t="s">
        <v>128</v>
      </c>
      <c r="E861" s="96">
        <f t="shared" si="114"/>
        <v>546.25</v>
      </c>
      <c r="F861" s="96">
        <f t="shared" si="111"/>
        <v>546.25</v>
      </c>
      <c r="H861" s="102">
        <f t="shared" si="115"/>
        <v>28.75</v>
      </c>
      <c r="J861" s="96">
        <v>575</v>
      </c>
    </row>
    <row r="862" spans="1:10" ht="25.5" x14ac:dyDescent="0.2">
      <c r="A862" s="94">
        <v>5</v>
      </c>
      <c r="B862" s="100" t="s">
        <v>757</v>
      </c>
      <c r="C862" s="94">
        <v>1</v>
      </c>
      <c r="D862" s="94" t="s">
        <v>128</v>
      </c>
      <c r="E862" s="96">
        <f t="shared" si="114"/>
        <v>251.27500000000001</v>
      </c>
      <c r="F862" s="96">
        <f t="shared" si="111"/>
        <v>251.27500000000001</v>
      </c>
      <c r="H862" s="102">
        <f t="shared" si="115"/>
        <v>13.225000000000001</v>
      </c>
      <c r="J862" s="96">
        <v>264.5</v>
      </c>
    </row>
    <row r="863" spans="1:10" ht="25.5" x14ac:dyDescent="0.2">
      <c r="A863" s="94">
        <v>6</v>
      </c>
      <c r="B863" s="100" t="s">
        <v>758</v>
      </c>
      <c r="C863" s="94">
        <v>1</v>
      </c>
      <c r="D863" s="94" t="s">
        <v>128</v>
      </c>
      <c r="E863" s="96">
        <f t="shared" si="114"/>
        <v>54.625</v>
      </c>
      <c r="F863" s="96">
        <f t="shared" si="111"/>
        <v>54.625</v>
      </c>
      <c r="H863" s="102">
        <f t="shared" si="115"/>
        <v>2.875</v>
      </c>
      <c r="J863" s="96">
        <v>57.5</v>
      </c>
    </row>
    <row r="864" spans="1:10" x14ac:dyDescent="0.2">
      <c r="A864" s="94">
        <v>7</v>
      </c>
      <c r="B864" s="100" t="s">
        <v>759</v>
      </c>
      <c r="C864" s="94">
        <v>1</v>
      </c>
      <c r="D864" s="94" t="s">
        <v>128</v>
      </c>
      <c r="E864" s="96">
        <f t="shared" si="114"/>
        <v>21.85</v>
      </c>
      <c r="F864" s="96">
        <f t="shared" si="111"/>
        <v>21.85</v>
      </c>
      <c r="H864" s="102">
        <f t="shared" si="115"/>
        <v>1.1500000000000001</v>
      </c>
      <c r="J864" s="96">
        <v>23</v>
      </c>
    </row>
    <row r="865" spans="1:10" x14ac:dyDescent="0.2">
      <c r="A865" s="94">
        <v>8</v>
      </c>
      <c r="B865" s="100" t="s">
        <v>760</v>
      </c>
      <c r="C865" s="94">
        <v>1</v>
      </c>
      <c r="D865" s="94" t="s">
        <v>128</v>
      </c>
      <c r="E865" s="96">
        <f t="shared" si="114"/>
        <v>21.85</v>
      </c>
      <c r="F865" s="96">
        <f t="shared" si="111"/>
        <v>21.85</v>
      </c>
      <c r="H865" s="102">
        <f t="shared" si="115"/>
        <v>1.1500000000000001</v>
      </c>
      <c r="J865" s="96">
        <v>23</v>
      </c>
    </row>
    <row r="866" spans="1:10" x14ac:dyDescent="0.2">
      <c r="A866" s="94">
        <v>9</v>
      </c>
      <c r="B866" s="100" t="s">
        <v>761</v>
      </c>
      <c r="C866" s="94">
        <v>1</v>
      </c>
      <c r="D866" s="94" t="s">
        <v>128</v>
      </c>
      <c r="E866" s="96">
        <f t="shared" si="114"/>
        <v>262.2</v>
      </c>
      <c r="F866" s="96">
        <f t="shared" si="111"/>
        <v>262.2</v>
      </c>
      <c r="H866" s="102">
        <f t="shared" si="115"/>
        <v>13.8</v>
      </c>
      <c r="J866" s="96">
        <v>276</v>
      </c>
    </row>
    <row r="867" spans="1:10" x14ac:dyDescent="0.2">
      <c r="A867" s="94">
        <v>10</v>
      </c>
      <c r="B867" s="100" t="s">
        <v>762</v>
      </c>
      <c r="C867" s="94">
        <v>1</v>
      </c>
      <c r="D867" s="94" t="s">
        <v>128</v>
      </c>
      <c r="E867" s="96">
        <f t="shared" si="114"/>
        <v>76.474999999999994</v>
      </c>
      <c r="F867" s="96">
        <f t="shared" si="111"/>
        <v>76.474999999999994</v>
      </c>
      <c r="H867" s="102">
        <f t="shared" si="115"/>
        <v>4.0250000000000004</v>
      </c>
      <c r="J867" s="96">
        <v>80.5</v>
      </c>
    </row>
    <row r="868" spans="1:10" x14ac:dyDescent="0.2">
      <c r="A868" s="94">
        <v>11</v>
      </c>
      <c r="B868" s="100" t="s">
        <v>763</v>
      </c>
      <c r="C868" s="94">
        <v>1</v>
      </c>
      <c r="D868" s="94" t="s">
        <v>128</v>
      </c>
      <c r="E868" s="96">
        <f t="shared" si="114"/>
        <v>152.94999999999999</v>
      </c>
      <c r="F868" s="96">
        <f t="shared" si="111"/>
        <v>152.94999999999999</v>
      </c>
      <c r="H868" s="102">
        <f t="shared" si="115"/>
        <v>8.0500000000000007</v>
      </c>
      <c r="J868" s="96">
        <v>161</v>
      </c>
    </row>
    <row r="869" spans="1:10" x14ac:dyDescent="0.2">
      <c r="A869" s="94">
        <v>12</v>
      </c>
      <c r="B869" s="100" t="s">
        <v>764</v>
      </c>
      <c r="C869" s="94">
        <v>1</v>
      </c>
      <c r="D869" s="94" t="s">
        <v>128</v>
      </c>
      <c r="E869" s="96">
        <f t="shared" si="114"/>
        <v>65.55</v>
      </c>
      <c r="F869" s="96">
        <f t="shared" si="111"/>
        <v>65.55</v>
      </c>
      <c r="H869" s="102">
        <f t="shared" si="115"/>
        <v>3.45</v>
      </c>
      <c r="J869" s="96">
        <v>69</v>
      </c>
    </row>
    <row r="870" spans="1:10" x14ac:dyDescent="0.2">
      <c r="A870" s="94">
        <v>13</v>
      </c>
      <c r="B870" s="100" t="s">
        <v>765</v>
      </c>
      <c r="C870" s="94">
        <v>1</v>
      </c>
      <c r="D870" s="94" t="s">
        <v>128</v>
      </c>
      <c r="E870" s="96">
        <f t="shared" si="114"/>
        <v>262.2</v>
      </c>
      <c r="F870" s="96">
        <f t="shared" si="111"/>
        <v>262.2</v>
      </c>
      <c r="H870" s="102">
        <f t="shared" si="115"/>
        <v>13.8</v>
      </c>
      <c r="J870" s="96">
        <v>276</v>
      </c>
    </row>
    <row r="871" spans="1:10" ht="25.5" x14ac:dyDescent="0.2">
      <c r="A871" s="94">
        <v>14</v>
      </c>
      <c r="B871" s="100" t="s">
        <v>766</v>
      </c>
      <c r="C871" s="94">
        <v>1</v>
      </c>
      <c r="D871" s="94" t="s">
        <v>128</v>
      </c>
      <c r="E871" s="96">
        <f t="shared" si="114"/>
        <v>72.105000000000004</v>
      </c>
      <c r="F871" s="96">
        <f t="shared" si="111"/>
        <v>72.105000000000004</v>
      </c>
      <c r="H871" s="102">
        <f t="shared" si="115"/>
        <v>3.7950000000000004</v>
      </c>
      <c r="J871" s="96">
        <v>75.900000000000006</v>
      </c>
    </row>
    <row r="872" spans="1:10" x14ac:dyDescent="0.2">
      <c r="A872" s="94">
        <v>15</v>
      </c>
      <c r="B872" s="100" t="s">
        <v>767</v>
      </c>
      <c r="C872" s="94">
        <v>1</v>
      </c>
      <c r="D872" s="94" t="s">
        <v>128</v>
      </c>
      <c r="E872" s="96">
        <f t="shared" si="114"/>
        <v>600.875</v>
      </c>
      <c r="F872" s="96">
        <f t="shared" si="111"/>
        <v>600.875</v>
      </c>
      <c r="H872" s="102">
        <f t="shared" si="115"/>
        <v>31.625</v>
      </c>
      <c r="J872" s="96">
        <v>632.5</v>
      </c>
    </row>
    <row r="873" spans="1:10" x14ac:dyDescent="0.2">
      <c r="A873" s="94">
        <v>16</v>
      </c>
      <c r="B873" s="100" t="s">
        <v>768</v>
      </c>
      <c r="C873" s="94">
        <v>1</v>
      </c>
      <c r="D873" s="94" t="s">
        <v>128</v>
      </c>
      <c r="E873" s="96">
        <f t="shared" si="114"/>
        <v>327.75</v>
      </c>
      <c r="F873" s="96">
        <f t="shared" si="111"/>
        <v>327.75</v>
      </c>
      <c r="H873" s="102">
        <f t="shared" si="115"/>
        <v>17.25</v>
      </c>
      <c r="J873" s="96">
        <v>345</v>
      </c>
    </row>
    <row r="874" spans="1:10" x14ac:dyDescent="0.2">
      <c r="A874" s="94">
        <v>17</v>
      </c>
      <c r="B874" s="100" t="s">
        <v>769</v>
      </c>
      <c r="C874" s="94">
        <v>1</v>
      </c>
      <c r="D874" s="94" t="s">
        <v>128</v>
      </c>
      <c r="E874" s="96">
        <f t="shared" si="114"/>
        <v>218.5</v>
      </c>
      <c r="F874" s="96">
        <f t="shared" si="111"/>
        <v>218.5</v>
      </c>
      <c r="H874" s="102">
        <f t="shared" si="115"/>
        <v>11.5</v>
      </c>
      <c r="J874" s="96">
        <v>230</v>
      </c>
    </row>
    <row r="875" spans="1:10" x14ac:dyDescent="0.2">
      <c r="A875" s="94">
        <v>18</v>
      </c>
      <c r="B875" s="100" t="s">
        <v>770</v>
      </c>
      <c r="C875" s="94">
        <v>1</v>
      </c>
      <c r="D875" s="94" t="s">
        <v>128</v>
      </c>
      <c r="E875" s="96">
        <f t="shared" si="114"/>
        <v>54.625</v>
      </c>
      <c r="F875" s="96">
        <f t="shared" si="111"/>
        <v>54.625</v>
      </c>
      <c r="H875" s="102">
        <f t="shared" si="115"/>
        <v>2.875</v>
      </c>
      <c r="J875" s="96">
        <v>57.5</v>
      </c>
    </row>
    <row r="876" spans="1:10" x14ac:dyDescent="0.2">
      <c r="A876" s="94">
        <v>19</v>
      </c>
      <c r="B876" s="100" t="s">
        <v>771</v>
      </c>
      <c r="C876" s="94">
        <v>1</v>
      </c>
      <c r="D876" s="94" t="s">
        <v>128</v>
      </c>
      <c r="E876" s="96">
        <f t="shared" si="114"/>
        <v>21.85</v>
      </c>
      <c r="F876" s="96">
        <f t="shared" si="111"/>
        <v>21.85</v>
      </c>
      <c r="H876" s="102">
        <f t="shared" si="115"/>
        <v>1.1500000000000001</v>
      </c>
      <c r="J876" s="96">
        <v>23</v>
      </c>
    </row>
    <row r="877" spans="1:10" ht="25.5" x14ac:dyDescent="0.2">
      <c r="A877" s="94">
        <v>20</v>
      </c>
      <c r="B877" s="100" t="s">
        <v>772</v>
      </c>
      <c r="C877" s="94">
        <v>1</v>
      </c>
      <c r="D877" s="94" t="s">
        <v>128</v>
      </c>
      <c r="E877" s="96">
        <f t="shared" si="114"/>
        <v>218.5</v>
      </c>
      <c r="F877" s="96">
        <f t="shared" si="111"/>
        <v>218.5</v>
      </c>
      <c r="H877" s="102">
        <f t="shared" si="115"/>
        <v>11.5</v>
      </c>
      <c r="J877" s="96">
        <v>230</v>
      </c>
    </row>
    <row r="878" spans="1:10" ht="25.5" x14ac:dyDescent="0.2">
      <c r="A878" s="94">
        <v>21</v>
      </c>
      <c r="B878" s="100" t="s">
        <v>773</v>
      </c>
      <c r="C878" s="94">
        <v>1</v>
      </c>
      <c r="D878" s="94" t="s">
        <v>128</v>
      </c>
      <c r="E878" s="96">
        <f t="shared" si="114"/>
        <v>273.125</v>
      </c>
      <c r="F878" s="96">
        <f t="shared" si="111"/>
        <v>273.125</v>
      </c>
      <c r="H878" s="102">
        <f t="shared" si="115"/>
        <v>14.375</v>
      </c>
      <c r="J878" s="96">
        <v>287.5</v>
      </c>
    </row>
    <row r="879" spans="1:10" ht="25.5" x14ac:dyDescent="0.2">
      <c r="A879" s="94">
        <v>22</v>
      </c>
      <c r="B879" s="100" t="s">
        <v>774</v>
      </c>
      <c r="C879" s="94">
        <v>1</v>
      </c>
      <c r="D879" s="94" t="s">
        <v>128</v>
      </c>
      <c r="E879" s="96">
        <f t="shared" si="114"/>
        <v>546.25</v>
      </c>
      <c r="F879" s="96">
        <f>C879*E879</f>
        <v>546.25</v>
      </c>
      <c r="H879" s="102">
        <f t="shared" si="115"/>
        <v>28.75</v>
      </c>
      <c r="J879" s="96">
        <v>575</v>
      </c>
    </row>
    <row r="880" spans="1:10" ht="15" customHeight="1" x14ac:dyDescent="0.2">
      <c r="A880" s="213" t="s">
        <v>775</v>
      </c>
      <c r="B880" s="213"/>
      <c r="C880" s="213"/>
      <c r="D880" s="213"/>
      <c r="E880" s="213"/>
      <c r="F880" s="213"/>
      <c r="H880" s="101"/>
      <c r="J880" s="18"/>
    </row>
    <row r="881" spans="1:10" x14ac:dyDescent="0.2">
      <c r="A881" s="94">
        <v>23</v>
      </c>
      <c r="B881" s="100" t="s">
        <v>776</v>
      </c>
      <c r="C881" s="94">
        <v>1</v>
      </c>
      <c r="D881" s="94" t="s">
        <v>128</v>
      </c>
      <c r="E881" s="96">
        <f>J881-H881</f>
        <v>109.25</v>
      </c>
      <c r="F881" s="96">
        <f>C881*E881</f>
        <v>109.25</v>
      </c>
      <c r="H881" s="102">
        <f>(J881*H$3)</f>
        <v>5.75</v>
      </c>
      <c r="J881" s="96">
        <v>115</v>
      </c>
    </row>
    <row r="882" spans="1:10" x14ac:dyDescent="0.2">
      <c r="A882" s="98">
        <v>24</v>
      </c>
      <c r="B882" s="100" t="s">
        <v>777</v>
      </c>
      <c r="C882" s="94">
        <v>1</v>
      </c>
      <c r="D882" s="94" t="s">
        <v>128</v>
      </c>
      <c r="E882" s="96">
        <f>J882-H882</f>
        <v>76.474999999999994</v>
      </c>
      <c r="F882" s="96">
        <f t="shared" si="111"/>
        <v>76.474999999999994</v>
      </c>
      <c r="H882" s="102">
        <f>(J882*H$3)</f>
        <v>4.0250000000000004</v>
      </c>
      <c r="J882" s="96">
        <v>80.5</v>
      </c>
    </row>
    <row r="883" spans="1:10" x14ac:dyDescent="0.2">
      <c r="A883" s="98">
        <v>25</v>
      </c>
      <c r="B883" s="100" t="s">
        <v>778</v>
      </c>
      <c r="C883" s="94">
        <v>1</v>
      </c>
      <c r="D883" s="94" t="s">
        <v>128</v>
      </c>
      <c r="E883" s="96">
        <f>J883-H883</f>
        <v>218.5</v>
      </c>
      <c r="F883" s="96">
        <f t="shared" si="111"/>
        <v>218.5</v>
      </c>
      <c r="H883" s="102">
        <f>(J883*H$3)</f>
        <v>11.5</v>
      </c>
      <c r="J883" s="96">
        <v>230</v>
      </c>
    </row>
    <row r="884" spans="1:10" x14ac:dyDescent="0.2">
      <c r="A884" s="98">
        <v>26</v>
      </c>
      <c r="B884" s="100" t="s">
        <v>779</v>
      </c>
      <c r="C884" s="94">
        <v>1</v>
      </c>
      <c r="D884" s="94" t="s">
        <v>128</v>
      </c>
      <c r="E884" s="96">
        <f>J884-H884</f>
        <v>251.27500000000001</v>
      </c>
      <c r="F884" s="96">
        <f t="shared" si="111"/>
        <v>251.27500000000001</v>
      </c>
      <c r="H884" s="102">
        <f>(J884*H$3)</f>
        <v>13.225000000000001</v>
      </c>
      <c r="J884" s="96">
        <v>264.5</v>
      </c>
    </row>
    <row r="885" spans="1:10" x14ac:dyDescent="0.2">
      <c r="A885" s="98">
        <v>27</v>
      </c>
      <c r="B885" s="100" t="s">
        <v>780</v>
      </c>
      <c r="C885" s="94">
        <v>1</v>
      </c>
      <c r="D885" s="94" t="s">
        <v>128</v>
      </c>
      <c r="E885" s="96">
        <f>J885-H885</f>
        <v>21.85</v>
      </c>
      <c r="F885" s="96">
        <f t="shared" si="111"/>
        <v>21.85</v>
      </c>
      <c r="H885" s="102">
        <f>(J885*H$3)</f>
        <v>1.1500000000000001</v>
      </c>
      <c r="J885" s="96">
        <v>23</v>
      </c>
    </row>
    <row r="886" spans="1:10" ht="15" customHeight="1" x14ac:dyDescent="0.2">
      <c r="A886" s="213" t="s">
        <v>781</v>
      </c>
      <c r="B886" s="213"/>
      <c r="C886" s="213"/>
      <c r="D886" s="213"/>
      <c r="E886" s="213"/>
      <c r="F886" s="213"/>
      <c r="H886" s="101"/>
      <c r="J886" s="18"/>
    </row>
    <row r="887" spans="1:10" ht="38.25" x14ac:dyDescent="0.2">
      <c r="A887" s="94">
        <v>28</v>
      </c>
      <c r="B887" s="100" t="s">
        <v>782</v>
      </c>
      <c r="C887" s="94">
        <v>1</v>
      </c>
      <c r="D887" s="94" t="s">
        <v>128</v>
      </c>
      <c r="E887" s="96">
        <f>J887-H887</f>
        <v>360.52499999999998</v>
      </c>
      <c r="F887" s="96">
        <f t="shared" si="111"/>
        <v>360.52499999999998</v>
      </c>
      <c r="H887" s="102">
        <f>(J887*H$3)</f>
        <v>18.975000000000001</v>
      </c>
      <c r="J887" s="96">
        <v>379.5</v>
      </c>
    </row>
    <row r="888" spans="1:10" x14ac:dyDescent="0.2">
      <c r="A888" s="98">
        <v>29</v>
      </c>
      <c r="B888" s="100" t="s">
        <v>783</v>
      </c>
      <c r="C888" s="94">
        <v>1</v>
      </c>
      <c r="D888" s="94" t="s">
        <v>128</v>
      </c>
      <c r="E888" s="96">
        <f>J888-H888</f>
        <v>21.85</v>
      </c>
      <c r="F888" s="96">
        <f t="shared" si="111"/>
        <v>21.85</v>
      </c>
      <c r="H888" s="102">
        <f>(J888*H$3)</f>
        <v>1.1500000000000001</v>
      </c>
      <c r="J888" s="96">
        <v>23</v>
      </c>
    </row>
    <row r="889" spans="1:10" x14ac:dyDescent="0.2">
      <c r="A889" s="98">
        <v>30</v>
      </c>
      <c r="B889" s="100" t="s">
        <v>784</v>
      </c>
      <c r="C889" s="94">
        <v>1</v>
      </c>
      <c r="D889" s="94" t="s">
        <v>128</v>
      </c>
      <c r="E889" s="96">
        <f>J889-H889</f>
        <v>21.85</v>
      </c>
      <c r="F889" s="96">
        <f t="shared" si="111"/>
        <v>21.85</v>
      </c>
      <c r="H889" s="102">
        <f>(J889*H$3)</f>
        <v>1.1500000000000001</v>
      </c>
      <c r="J889" s="96">
        <v>23</v>
      </c>
    </row>
    <row r="890" spans="1:10" ht="25.5" x14ac:dyDescent="0.2">
      <c r="A890" s="98">
        <v>31</v>
      </c>
      <c r="B890" s="100" t="s">
        <v>785</v>
      </c>
      <c r="C890" s="94">
        <v>1</v>
      </c>
      <c r="D890" s="94" t="s">
        <v>128</v>
      </c>
      <c r="E890" s="96">
        <f>J890-H890</f>
        <v>546.25</v>
      </c>
      <c r="F890" s="96">
        <f t="shared" si="111"/>
        <v>546.25</v>
      </c>
      <c r="H890" s="102">
        <f>(J890*H$3)</f>
        <v>28.75</v>
      </c>
      <c r="J890" s="96">
        <v>575</v>
      </c>
    </row>
    <row r="891" spans="1:10" x14ac:dyDescent="0.2">
      <c r="A891" s="217" t="s">
        <v>786</v>
      </c>
      <c r="B891" s="217"/>
      <c r="C891" s="217"/>
      <c r="D891" s="217"/>
      <c r="E891" s="217"/>
      <c r="F891" s="217"/>
      <c r="H891" s="101"/>
      <c r="J891" s="18"/>
    </row>
    <row r="892" spans="1:10" ht="15" customHeight="1" x14ac:dyDescent="0.2">
      <c r="A892" s="213" t="s">
        <v>787</v>
      </c>
      <c r="B892" s="213"/>
      <c r="C892" s="213"/>
      <c r="D892" s="213"/>
      <c r="E892" s="213"/>
      <c r="F892" s="213"/>
      <c r="H892" s="101"/>
      <c r="J892" s="18"/>
    </row>
    <row r="893" spans="1:10" x14ac:dyDescent="0.2">
      <c r="A893" s="94">
        <v>1</v>
      </c>
      <c r="B893" s="100" t="s">
        <v>753</v>
      </c>
      <c r="C893" s="94">
        <v>1</v>
      </c>
      <c r="D893" s="94" t="s">
        <v>128</v>
      </c>
      <c r="E893" s="96">
        <f t="shared" ref="E893:E908" si="116">J893-H893</f>
        <v>109.25</v>
      </c>
      <c r="F893" s="96">
        <f t="shared" si="111"/>
        <v>109.25</v>
      </c>
      <c r="H893" s="102">
        <f t="shared" ref="H893:H908" si="117">(J893*H$3)</f>
        <v>5.75</v>
      </c>
      <c r="J893" s="96">
        <v>115</v>
      </c>
    </row>
    <row r="894" spans="1:10" ht="36.75" customHeight="1" x14ac:dyDescent="0.2">
      <c r="A894" s="94">
        <v>2</v>
      </c>
      <c r="B894" s="100" t="s">
        <v>788</v>
      </c>
      <c r="C894" s="94">
        <v>1</v>
      </c>
      <c r="D894" s="94" t="s">
        <v>128</v>
      </c>
      <c r="E894" s="96">
        <f t="shared" si="116"/>
        <v>251.27500000000001</v>
      </c>
      <c r="F894" s="96">
        <f t="shared" si="111"/>
        <v>251.27500000000001</v>
      </c>
      <c r="H894" s="102">
        <f t="shared" si="117"/>
        <v>13.225000000000001</v>
      </c>
      <c r="J894" s="96">
        <v>264.5</v>
      </c>
    </row>
    <row r="895" spans="1:10" x14ac:dyDescent="0.2">
      <c r="A895" s="94">
        <v>3</v>
      </c>
      <c r="B895" s="100" t="s">
        <v>755</v>
      </c>
      <c r="C895" s="94">
        <v>1</v>
      </c>
      <c r="D895" s="94" t="s">
        <v>128</v>
      </c>
      <c r="E895" s="96">
        <f t="shared" si="116"/>
        <v>21.85</v>
      </c>
      <c r="F895" s="96">
        <f t="shared" si="111"/>
        <v>21.85</v>
      </c>
      <c r="H895" s="102">
        <f t="shared" si="117"/>
        <v>1.1500000000000001</v>
      </c>
      <c r="J895" s="96">
        <v>23</v>
      </c>
    </row>
    <row r="896" spans="1:10" ht="25.5" x14ac:dyDescent="0.2">
      <c r="A896" s="94">
        <v>4</v>
      </c>
      <c r="B896" s="100" t="s">
        <v>785</v>
      </c>
      <c r="C896" s="94">
        <v>1</v>
      </c>
      <c r="D896" s="94" t="s">
        <v>128</v>
      </c>
      <c r="E896" s="96">
        <f t="shared" si="116"/>
        <v>546.25</v>
      </c>
      <c r="F896" s="96">
        <f t="shared" si="111"/>
        <v>546.25</v>
      </c>
      <c r="H896" s="102">
        <f t="shared" si="117"/>
        <v>28.75</v>
      </c>
      <c r="J896" s="96">
        <v>575</v>
      </c>
    </row>
    <row r="897" spans="1:10" ht="25.5" x14ac:dyDescent="0.2">
      <c r="A897" s="94">
        <v>5</v>
      </c>
      <c r="B897" s="100" t="s">
        <v>789</v>
      </c>
      <c r="C897" s="94">
        <v>1</v>
      </c>
      <c r="D897" s="94" t="s">
        <v>128</v>
      </c>
      <c r="E897" s="96">
        <f t="shared" si="116"/>
        <v>54.625</v>
      </c>
      <c r="F897" s="96">
        <f t="shared" si="111"/>
        <v>54.625</v>
      </c>
      <c r="H897" s="102">
        <f t="shared" si="117"/>
        <v>2.875</v>
      </c>
      <c r="J897" s="96">
        <v>57.5</v>
      </c>
    </row>
    <row r="898" spans="1:10" x14ac:dyDescent="0.2">
      <c r="A898" s="94">
        <v>6</v>
      </c>
      <c r="B898" s="100" t="s">
        <v>790</v>
      </c>
      <c r="C898" s="94">
        <v>1</v>
      </c>
      <c r="D898" s="94" t="s">
        <v>128</v>
      </c>
      <c r="E898" s="96">
        <f t="shared" si="116"/>
        <v>21.85</v>
      </c>
      <c r="F898" s="96">
        <f t="shared" si="111"/>
        <v>21.85</v>
      </c>
      <c r="H898" s="102">
        <f t="shared" si="117"/>
        <v>1.1500000000000001</v>
      </c>
      <c r="J898" s="96">
        <v>23</v>
      </c>
    </row>
    <row r="899" spans="1:10" x14ac:dyDescent="0.2">
      <c r="A899" s="94">
        <v>7</v>
      </c>
      <c r="B899" s="100" t="s">
        <v>791</v>
      </c>
      <c r="C899" s="94">
        <v>1</v>
      </c>
      <c r="D899" s="94" t="s">
        <v>128</v>
      </c>
      <c r="E899" s="96">
        <f t="shared" si="116"/>
        <v>21.85</v>
      </c>
      <c r="F899" s="96">
        <f t="shared" si="111"/>
        <v>21.85</v>
      </c>
      <c r="H899" s="102">
        <f t="shared" si="117"/>
        <v>1.1500000000000001</v>
      </c>
      <c r="J899" s="96">
        <v>23</v>
      </c>
    </row>
    <row r="900" spans="1:10" ht="25.5" x14ac:dyDescent="0.2">
      <c r="A900" s="94">
        <v>8</v>
      </c>
      <c r="B900" s="100" t="s">
        <v>792</v>
      </c>
      <c r="C900" s="94">
        <v>1</v>
      </c>
      <c r="D900" s="94" t="s">
        <v>128</v>
      </c>
      <c r="E900" s="96">
        <f t="shared" si="116"/>
        <v>546.25</v>
      </c>
      <c r="F900" s="96">
        <f t="shared" si="111"/>
        <v>546.25</v>
      </c>
      <c r="H900" s="102">
        <f t="shared" si="117"/>
        <v>28.75</v>
      </c>
      <c r="J900" s="96">
        <v>575</v>
      </c>
    </row>
    <row r="901" spans="1:10" x14ac:dyDescent="0.2">
      <c r="A901" s="94">
        <v>9</v>
      </c>
      <c r="B901" s="100" t="s">
        <v>761</v>
      </c>
      <c r="C901" s="94">
        <v>1</v>
      </c>
      <c r="D901" s="94" t="s">
        <v>128</v>
      </c>
      <c r="E901" s="96">
        <f t="shared" si="116"/>
        <v>262.2</v>
      </c>
      <c r="F901" s="96">
        <f t="shared" si="111"/>
        <v>262.2</v>
      </c>
      <c r="H901" s="102">
        <f t="shared" si="117"/>
        <v>13.8</v>
      </c>
      <c r="J901" s="96">
        <v>276</v>
      </c>
    </row>
    <row r="902" spans="1:10" x14ac:dyDescent="0.2">
      <c r="A902" s="94">
        <v>10</v>
      </c>
      <c r="B902" s="100" t="s">
        <v>793</v>
      </c>
      <c r="C902" s="94">
        <v>1</v>
      </c>
      <c r="D902" s="94" t="s">
        <v>128</v>
      </c>
      <c r="E902" s="96">
        <f t="shared" si="116"/>
        <v>76.474999999999994</v>
      </c>
      <c r="F902" s="96">
        <f t="shared" si="111"/>
        <v>76.474999999999994</v>
      </c>
      <c r="H902" s="102">
        <f t="shared" si="117"/>
        <v>4.0250000000000004</v>
      </c>
      <c r="J902" s="96">
        <v>80.5</v>
      </c>
    </row>
    <row r="903" spans="1:10" x14ac:dyDescent="0.2">
      <c r="A903" s="94">
        <v>11</v>
      </c>
      <c r="B903" s="100" t="s">
        <v>763</v>
      </c>
      <c r="C903" s="94">
        <v>1</v>
      </c>
      <c r="D903" s="94" t="s">
        <v>128</v>
      </c>
      <c r="E903" s="96">
        <f t="shared" si="116"/>
        <v>152.94999999999999</v>
      </c>
      <c r="F903" s="96">
        <f t="shared" ref="F903:F966" si="118">C903*E903</f>
        <v>152.94999999999999</v>
      </c>
      <c r="H903" s="102">
        <f t="shared" si="117"/>
        <v>8.0500000000000007</v>
      </c>
      <c r="J903" s="96">
        <v>161</v>
      </c>
    </row>
    <row r="904" spans="1:10" x14ac:dyDescent="0.2">
      <c r="A904" s="94">
        <v>12</v>
      </c>
      <c r="B904" s="100" t="s">
        <v>764</v>
      </c>
      <c r="C904" s="94">
        <v>1</v>
      </c>
      <c r="D904" s="94" t="s">
        <v>128</v>
      </c>
      <c r="E904" s="96">
        <f t="shared" si="116"/>
        <v>65.55</v>
      </c>
      <c r="F904" s="96">
        <f t="shared" si="118"/>
        <v>65.55</v>
      </c>
      <c r="H904" s="102">
        <f t="shared" si="117"/>
        <v>3.45</v>
      </c>
      <c r="J904" s="96">
        <v>69</v>
      </c>
    </row>
    <row r="905" spans="1:10" x14ac:dyDescent="0.2">
      <c r="A905" s="94">
        <v>13</v>
      </c>
      <c r="B905" s="100" t="s">
        <v>794</v>
      </c>
      <c r="C905" s="94">
        <v>1</v>
      </c>
      <c r="D905" s="94" t="s">
        <v>128</v>
      </c>
      <c r="E905" s="96">
        <f t="shared" si="116"/>
        <v>262.2</v>
      </c>
      <c r="F905" s="96">
        <f t="shared" si="118"/>
        <v>262.2</v>
      </c>
      <c r="H905" s="102">
        <f t="shared" si="117"/>
        <v>13.8</v>
      </c>
      <c r="J905" s="96">
        <v>276</v>
      </c>
    </row>
    <row r="906" spans="1:10" x14ac:dyDescent="0.2">
      <c r="A906" s="94">
        <v>14</v>
      </c>
      <c r="B906" s="100" t="s">
        <v>795</v>
      </c>
      <c r="C906" s="94">
        <v>1</v>
      </c>
      <c r="D906" s="94" t="s">
        <v>128</v>
      </c>
      <c r="E906" s="96">
        <f t="shared" si="116"/>
        <v>72.105000000000004</v>
      </c>
      <c r="F906" s="96">
        <f t="shared" si="118"/>
        <v>72.105000000000004</v>
      </c>
      <c r="H906" s="102">
        <f t="shared" si="117"/>
        <v>3.7950000000000004</v>
      </c>
      <c r="J906" s="96">
        <v>75.900000000000006</v>
      </c>
    </row>
    <row r="907" spans="1:10" x14ac:dyDescent="0.2">
      <c r="A907" s="94">
        <v>15</v>
      </c>
      <c r="B907" s="100" t="s">
        <v>767</v>
      </c>
      <c r="C907" s="94">
        <v>1</v>
      </c>
      <c r="D907" s="94" t="s">
        <v>128</v>
      </c>
      <c r="E907" s="96">
        <f t="shared" si="116"/>
        <v>600.875</v>
      </c>
      <c r="F907" s="96">
        <f t="shared" si="118"/>
        <v>600.875</v>
      </c>
      <c r="H907" s="102">
        <f t="shared" si="117"/>
        <v>31.625</v>
      </c>
      <c r="J907" s="96">
        <v>632.5</v>
      </c>
    </row>
    <row r="908" spans="1:10" x14ac:dyDescent="0.2">
      <c r="A908" s="94">
        <v>16</v>
      </c>
      <c r="B908" s="100" t="s">
        <v>768</v>
      </c>
      <c r="C908" s="94">
        <v>1</v>
      </c>
      <c r="D908" s="94" t="s">
        <v>128</v>
      </c>
      <c r="E908" s="96">
        <f t="shared" si="116"/>
        <v>327.75</v>
      </c>
      <c r="F908" s="96">
        <f t="shared" si="118"/>
        <v>327.75</v>
      </c>
      <c r="H908" s="102">
        <f t="shared" si="117"/>
        <v>17.25</v>
      </c>
      <c r="J908" s="96">
        <v>345</v>
      </c>
    </row>
    <row r="909" spans="1:10" ht="15" customHeight="1" x14ac:dyDescent="0.2">
      <c r="A909" s="213" t="s">
        <v>796</v>
      </c>
      <c r="B909" s="213"/>
      <c r="C909" s="213"/>
      <c r="D909" s="213"/>
      <c r="E909" s="213"/>
      <c r="F909" s="213"/>
      <c r="H909" s="101"/>
      <c r="J909" s="18"/>
    </row>
    <row r="910" spans="1:10" x14ac:dyDescent="0.2">
      <c r="A910" s="94">
        <v>17</v>
      </c>
      <c r="B910" s="100" t="s">
        <v>753</v>
      </c>
      <c r="C910" s="94">
        <v>1</v>
      </c>
      <c r="D910" s="94" t="s">
        <v>128</v>
      </c>
      <c r="E910" s="96">
        <f>J910-H910</f>
        <v>109.25</v>
      </c>
      <c r="F910" s="96">
        <f t="shared" si="118"/>
        <v>109.25</v>
      </c>
      <c r="H910" s="102">
        <f>(J910*H$3)</f>
        <v>5.75</v>
      </c>
      <c r="J910" s="96">
        <v>115</v>
      </c>
    </row>
    <row r="911" spans="1:10" x14ac:dyDescent="0.2">
      <c r="A911" s="98">
        <v>18</v>
      </c>
      <c r="B911" s="100" t="s">
        <v>777</v>
      </c>
      <c r="C911" s="94">
        <v>1</v>
      </c>
      <c r="D911" s="94" t="s">
        <v>128</v>
      </c>
      <c r="E911" s="96">
        <f>J911-H911</f>
        <v>76.474999999999994</v>
      </c>
      <c r="F911" s="96">
        <f t="shared" si="118"/>
        <v>76.474999999999994</v>
      </c>
      <c r="H911" s="102">
        <f>(J911*H$3)</f>
        <v>4.0250000000000004</v>
      </c>
      <c r="J911" s="96">
        <v>80.5</v>
      </c>
    </row>
    <row r="912" spans="1:10" x14ac:dyDescent="0.2">
      <c r="A912" s="98">
        <v>19</v>
      </c>
      <c r="B912" s="100" t="s">
        <v>778</v>
      </c>
      <c r="C912" s="94">
        <v>1</v>
      </c>
      <c r="D912" s="94" t="s">
        <v>128</v>
      </c>
      <c r="E912" s="96">
        <f>J912-H912</f>
        <v>251.27500000000001</v>
      </c>
      <c r="F912" s="96">
        <f t="shared" si="118"/>
        <v>251.27500000000001</v>
      </c>
      <c r="H912" s="102">
        <f>(J912*H$3)</f>
        <v>13.225000000000001</v>
      </c>
      <c r="J912" s="96">
        <v>264.5</v>
      </c>
    </row>
    <row r="913" spans="1:14" x14ac:dyDescent="0.2">
      <c r="A913" s="98">
        <v>20</v>
      </c>
      <c r="B913" s="100" t="s">
        <v>779</v>
      </c>
      <c r="C913" s="94">
        <v>1</v>
      </c>
      <c r="D913" s="94" t="s">
        <v>128</v>
      </c>
      <c r="E913" s="96">
        <f>J913-H913</f>
        <v>251.27500000000001</v>
      </c>
      <c r="F913" s="96">
        <f t="shared" si="118"/>
        <v>251.27500000000001</v>
      </c>
      <c r="H913" s="102">
        <f>(J913*H$3)</f>
        <v>13.225000000000001</v>
      </c>
      <c r="J913" s="96">
        <v>264.5</v>
      </c>
    </row>
    <row r="914" spans="1:14" x14ac:dyDescent="0.2">
      <c r="A914" s="98">
        <v>21</v>
      </c>
      <c r="B914" s="100" t="s">
        <v>780</v>
      </c>
      <c r="C914" s="94">
        <v>1</v>
      </c>
      <c r="D914" s="94" t="s">
        <v>128</v>
      </c>
      <c r="E914" s="96">
        <f>J914-H914</f>
        <v>21.85</v>
      </c>
      <c r="F914" s="96">
        <f t="shared" si="118"/>
        <v>21.85</v>
      </c>
      <c r="H914" s="102">
        <f>(J914*H$3)</f>
        <v>1.1500000000000001</v>
      </c>
      <c r="J914" s="96">
        <v>23</v>
      </c>
    </row>
    <row r="915" spans="1:14" ht="15" customHeight="1" x14ac:dyDescent="0.2">
      <c r="A915" s="213" t="s">
        <v>797</v>
      </c>
      <c r="B915" s="213"/>
      <c r="C915" s="213"/>
      <c r="D915" s="213"/>
      <c r="E915" s="213"/>
      <c r="F915" s="213"/>
      <c r="H915" s="101"/>
      <c r="J915" s="18"/>
    </row>
    <row r="916" spans="1:14" x14ac:dyDescent="0.2">
      <c r="A916" s="94">
        <v>22</v>
      </c>
      <c r="B916" s="100" t="s">
        <v>753</v>
      </c>
      <c r="C916" s="94">
        <v>1</v>
      </c>
      <c r="D916" s="94" t="s">
        <v>128</v>
      </c>
      <c r="E916" s="96">
        <f t="shared" ref="E916:E922" si="119">J916-H916</f>
        <v>109.25</v>
      </c>
      <c r="F916" s="96">
        <f t="shared" si="118"/>
        <v>109.25</v>
      </c>
      <c r="H916" s="102">
        <f t="shared" ref="H916:H922" si="120">(J916*H$3)</f>
        <v>5.75</v>
      </c>
      <c r="J916" s="96">
        <v>115</v>
      </c>
    </row>
    <row r="917" spans="1:14" ht="27.75" customHeight="1" x14ac:dyDescent="0.2">
      <c r="A917" s="98">
        <v>23</v>
      </c>
      <c r="B917" s="100" t="s">
        <v>754</v>
      </c>
      <c r="C917" s="94">
        <v>1</v>
      </c>
      <c r="D917" s="94" t="s">
        <v>128</v>
      </c>
      <c r="E917" s="96">
        <f t="shared" si="119"/>
        <v>251.27500000000001</v>
      </c>
      <c r="F917" s="96">
        <f t="shared" si="118"/>
        <v>251.27500000000001</v>
      </c>
      <c r="H917" s="102">
        <f t="shared" si="120"/>
        <v>13.225000000000001</v>
      </c>
      <c r="J917" s="96">
        <v>264.5</v>
      </c>
    </row>
    <row r="918" spans="1:14" x14ac:dyDescent="0.2">
      <c r="A918" s="98">
        <v>24</v>
      </c>
      <c r="B918" s="100" t="s">
        <v>798</v>
      </c>
      <c r="C918" s="94">
        <v>1</v>
      </c>
      <c r="D918" s="94" t="s">
        <v>128</v>
      </c>
      <c r="E918" s="96">
        <f t="shared" si="119"/>
        <v>21.85</v>
      </c>
      <c r="F918" s="96">
        <f t="shared" si="118"/>
        <v>21.85</v>
      </c>
      <c r="H918" s="102">
        <f t="shared" si="120"/>
        <v>1.1500000000000001</v>
      </c>
      <c r="J918" s="96">
        <v>23</v>
      </c>
    </row>
    <row r="919" spans="1:14" ht="25.5" x14ac:dyDescent="0.2">
      <c r="A919" s="98">
        <v>25</v>
      </c>
      <c r="B919" s="100" t="s">
        <v>799</v>
      </c>
      <c r="C919" s="94">
        <v>1</v>
      </c>
      <c r="D919" s="94" t="s">
        <v>128</v>
      </c>
      <c r="E919" s="96">
        <f t="shared" si="119"/>
        <v>1726.15</v>
      </c>
      <c r="F919" s="96">
        <f t="shared" si="118"/>
        <v>1726.15</v>
      </c>
      <c r="H919" s="102">
        <f t="shared" si="120"/>
        <v>90.850000000000009</v>
      </c>
      <c r="J919" s="96">
        <v>1817</v>
      </c>
    </row>
    <row r="920" spans="1:14" x14ac:dyDescent="0.2">
      <c r="A920" s="98">
        <v>26</v>
      </c>
      <c r="B920" s="100" t="s">
        <v>800</v>
      </c>
      <c r="C920" s="94">
        <v>1</v>
      </c>
      <c r="D920" s="94" t="s">
        <v>128</v>
      </c>
      <c r="E920" s="96">
        <f t="shared" si="119"/>
        <v>109.25</v>
      </c>
      <c r="F920" s="96">
        <f t="shared" si="118"/>
        <v>109.25</v>
      </c>
      <c r="H920" s="102">
        <f t="shared" si="120"/>
        <v>5.75</v>
      </c>
      <c r="J920" s="96">
        <v>115</v>
      </c>
    </row>
    <row r="921" spans="1:14" x14ac:dyDescent="0.2">
      <c r="A921" s="98">
        <v>27</v>
      </c>
      <c r="B921" s="100" t="s">
        <v>801</v>
      </c>
      <c r="C921" s="94">
        <v>1</v>
      </c>
      <c r="D921" s="94" t="s">
        <v>128</v>
      </c>
      <c r="E921" s="96">
        <f t="shared" si="119"/>
        <v>21.85</v>
      </c>
      <c r="F921" s="96">
        <f t="shared" si="118"/>
        <v>21.85</v>
      </c>
      <c r="H921" s="102">
        <f t="shared" si="120"/>
        <v>1.1500000000000001</v>
      </c>
      <c r="J921" s="96">
        <v>23</v>
      </c>
    </row>
    <row r="922" spans="1:14" ht="25.5" x14ac:dyDescent="0.2">
      <c r="A922" s="98">
        <v>28</v>
      </c>
      <c r="B922" s="100" t="s">
        <v>802</v>
      </c>
      <c r="C922" s="94">
        <v>1</v>
      </c>
      <c r="D922" s="94" t="s">
        <v>128</v>
      </c>
      <c r="E922" s="96">
        <f t="shared" si="119"/>
        <v>546.25</v>
      </c>
      <c r="F922" s="96">
        <f t="shared" si="118"/>
        <v>546.25</v>
      </c>
      <c r="H922" s="102">
        <f t="shared" si="120"/>
        <v>28.75</v>
      </c>
      <c r="J922" s="96">
        <v>575</v>
      </c>
    </row>
    <row r="923" spans="1:14" ht="15" customHeight="1" x14ac:dyDescent="0.2">
      <c r="A923" s="217" t="s">
        <v>803</v>
      </c>
      <c r="B923" s="217"/>
      <c r="C923" s="217"/>
      <c r="D923" s="217"/>
      <c r="E923" s="217"/>
      <c r="F923" s="217"/>
      <c r="H923" s="101"/>
      <c r="J923" s="18"/>
      <c r="L923" s="91">
        <f>SUM(F925:F932)</f>
        <v>1939.1875</v>
      </c>
      <c r="M923" s="91">
        <f>L923*M2</f>
        <v>290.87812500000001</v>
      </c>
      <c r="N923" s="91">
        <f>SUM(L923:M923)</f>
        <v>2230.0656250000002</v>
      </c>
    </row>
    <row r="924" spans="1:14" ht="15" customHeight="1" x14ac:dyDescent="0.2">
      <c r="A924" s="213" t="s">
        <v>804</v>
      </c>
      <c r="B924" s="213"/>
      <c r="C924" s="213"/>
      <c r="D924" s="213"/>
      <c r="E924" s="213"/>
      <c r="F924" s="213"/>
      <c r="H924" s="101"/>
      <c r="J924" s="18"/>
    </row>
    <row r="925" spans="1:14" x14ac:dyDescent="0.2">
      <c r="A925" s="94">
        <v>1</v>
      </c>
      <c r="B925" s="115" t="s">
        <v>805</v>
      </c>
      <c r="C925" s="94">
        <v>1</v>
      </c>
      <c r="D925" s="94" t="s">
        <v>128</v>
      </c>
      <c r="E925" s="96">
        <f t="shared" ref="E925:E932" si="121">J925-H925</f>
        <v>87.4</v>
      </c>
      <c r="F925" s="96">
        <f t="shared" si="118"/>
        <v>87.4</v>
      </c>
      <c r="G925" s="124"/>
      <c r="H925" s="102">
        <f t="shared" ref="H925:H932" si="122">(J925*H$3)</f>
        <v>4.6000000000000005</v>
      </c>
      <c r="J925" s="96">
        <v>92</v>
      </c>
    </row>
    <row r="926" spans="1:14" x14ac:dyDescent="0.2">
      <c r="A926" s="94">
        <v>2</v>
      </c>
      <c r="B926" s="114" t="s">
        <v>806</v>
      </c>
      <c r="C926" s="94">
        <v>1</v>
      </c>
      <c r="D926" s="94" t="s">
        <v>128</v>
      </c>
      <c r="E926" s="96">
        <f t="shared" si="121"/>
        <v>32.774999999999999</v>
      </c>
      <c r="F926" s="96">
        <f t="shared" si="118"/>
        <v>32.774999999999999</v>
      </c>
      <c r="G926" s="124"/>
      <c r="H926" s="102">
        <f t="shared" si="122"/>
        <v>1.7250000000000001</v>
      </c>
      <c r="J926" s="96">
        <v>34.5</v>
      </c>
    </row>
    <row r="927" spans="1:14" x14ac:dyDescent="0.2">
      <c r="A927" s="94">
        <v>3</v>
      </c>
      <c r="B927" s="114" t="s">
        <v>807</v>
      </c>
      <c r="C927" s="94">
        <v>1</v>
      </c>
      <c r="D927" s="94" t="s">
        <v>128</v>
      </c>
      <c r="E927" s="96">
        <f t="shared" si="121"/>
        <v>32.774999999999999</v>
      </c>
      <c r="F927" s="96">
        <f t="shared" si="118"/>
        <v>32.774999999999999</v>
      </c>
      <c r="G927" s="124"/>
      <c r="H927" s="102">
        <f t="shared" si="122"/>
        <v>1.7250000000000001</v>
      </c>
      <c r="J927" s="96">
        <v>34.5</v>
      </c>
    </row>
    <row r="928" spans="1:14" x14ac:dyDescent="0.2">
      <c r="A928" s="94">
        <v>4</v>
      </c>
      <c r="B928" s="114" t="s">
        <v>808</v>
      </c>
      <c r="C928" s="94">
        <v>1</v>
      </c>
      <c r="D928" s="94" t="s">
        <v>128</v>
      </c>
      <c r="E928" s="96">
        <f t="shared" si="121"/>
        <v>1037.875</v>
      </c>
      <c r="F928" s="96">
        <f t="shared" si="118"/>
        <v>1037.875</v>
      </c>
      <c r="G928" s="124"/>
      <c r="H928" s="102">
        <f t="shared" si="122"/>
        <v>54.625</v>
      </c>
      <c r="J928" s="96">
        <v>1092.5</v>
      </c>
    </row>
    <row r="929" spans="1:14" ht="25.5" x14ac:dyDescent="0.2">
      <c r="A929" s="94">
        <v>5</v>
      </c>
      <c r="B929" s="114" t="s">
        <v>809</v>
      </c>
      <c r="C929" s="94">
        <v>1</v>
      </c>
      <c r="D929" s="94" t="s">
        <v>128</v>
      </c>
      <c r="E929" s="96">
        <f t="shared" si="121"/>
        <v>273.125</v>
      </c>
      <c r="F929" s="96">
        <f t="shared" si="118"/>
        <v>273.125</v>
      </c>
      <c r="G929" s="124"/>
      <c r="H929" s="102">
        <f t="shared" si="122"/>
        <v>14.375</v>
      </c>
      <c r="J929" s="96">
        <v>287.5</v>
      </c>
    </row>
    <row r="930" spans="1:14" x14ac:dyDescent="0.2">
      <c r="A930" s="94">
        <v>6</v>
      </c>
      <c r="B930" s="115" t="s">
        <v>810</v>
      </c>
      <c r="C930" s="94">
        <v>1</v>
      </c>
      <c r="D930" s="94" t="s">
        <v>128</v>
      </c>
      <c r="E930" s="96">
        <f t="shared" si="121"/>
        <v>76.474999999999994</v>
      </c>
      <c r="F930" s="96">
        <f t="shared" si="118"/>
        <v>76.474999999999994</v>
      </c>
      <c r="G930" s="124"/>
      <c r="H930" s="102">
        <f t="shared" si="122"/>
        <v>4.0250000000000004</v>
      </c>
      <c r="J930" s="96">
        <v>80.5</v>
      </c>
    </row>
    <row r="931" spans="1:14" ht="28.5" customHeight="1" x14ac:dyDescent="0.2">
      <c r="A931" s="94">
        <v>7</v>
      </c>
      <c r="B931" s="114" t="s">
        <v>811</v>
      </c>
      <c r="C931" s="94">
        <v>1</v>
      </c>
      <c r="D931" s="94" t="s">
        <v>128</v>
      </c>
      <c r="E931" s="96">
        <f t="shared" si="121"/>
        <v>245.8125</v>
      </c>
      <c r="F931" s="96">
        <f t="shared" si="118"/>
        <v>245.8125</v>
      </c>
      <c r="G931" s="124"/>
      <c r="H931" s="102">
        <f t="shared" si="122"/>
        <v>12.9375</v>
      </c>
      <c r="J931" s="96">
        <v>258.75</v>
      </c>
    </row>
    <row r="932" spans="1:14" ht="23.25" customHeight="1" x14ac:dyDescent="0.2">
      <c r="A932" s="94">
        <v>8</v>
      </c>
      <c r="B932" s="115" t="s">
        <v>812</v>
      </c>
      <c r="C932" s="94">
        <v>1</v>
      </c>
      <c r="D932" s="94" t="s">
        <v>128</v>
      </c>
      <c r="E932" s="96">
        <f t="shared" si="121"/>
        <v>152.94999999999999</v>
      </c>
      <c r="F932" s="96">
        <f t="shared" si="118"/>
        <v>152.94999999999999</v>
      </c>
      <c r="G932" s="124"/>
      <c r="H932" s="102">
        <f t="shared" si="122"/>
        <v>8.0500000000000007</v>
      </c>
      <c r="J932" s="96">
        <v>161</v>
      </c>
    </row>
    <row r="933" spans="1:14" ht="15" customHeight="1" x14ac:dyDescent="0.2">
      <c r="A933" s="217" t="s">
        <v>813</v>
      </c>
      <c r="B933" s="217"/>
      <c r="C933" s="217"/>
      <c r="D933" s="217"/>
      <c r="E933" s="217"/>
      <c r="F933" s="217"/>
      <c r="H933" s="101"/>
      <c r="J933" s="18"/>
      <c r="L933" s="91">
        <f>SUM(F935:F942)</f>
        <v>1939.1875</v>
      </c>
      <c r="M933" s="91">
        <f>L933*M2</f>
        <v>290.87812500000001</v>
      </c>
      <c r="N933" s="91">
        <f>SUM(L933:M933)</f>
        <v>2230.0656250000002</v>
      </c>
    </row>
    <row r="934" spans="1:14" ht="15" customHeight="1" x14ac:dyDescent="0.2">
      <c r="A934" s="213" t="s">
        <v>804</v>
      </c>
      <c r="B934" s="213"/>
      <c r="C934" s="213"/>
      <c r="D934" s="213"/>
      <c r="E934" s="213"/>
      <c r="F934" s="213"/>
      <c r="H934" s="101"/>
      <c r="J934" s="18"/>
    </row>
    <row r="935" spans="1:14" x14ac:dyDescent="0.2">
      <c r="A935" s="94">
        <v>1</v>
      </c>
      <c r="B935" s="115" t="s">
        <v>805</v>
      </c>
      <c r="C935" s="94">
        <v>1</v>
      </c>
      <c r="D935" s="94" t="s">
        <v>128</v>
      </c>
      <c r="E935" s="96">
        <f t="shared" ref="E935:E942" si="123">J935-H935</f>
        <v>87.4</v>
      </c>
      <c r="F935" s="96">
        <f t="shared" si="118"/>
        <v>87.4</v>
      </c>
      <c r="G935" s="124"/>
      <c r="H935" s="102">
        <f t="shared" ref="H935:H942" si="124">(J935*H$3)</f>
        <v>4.6000000000000005</v>
      </c>
      <c r="J935" s="96">
        <v>92</v>
      </c>
    </row>
    <row r="936" spans="1:14" x14ac:dyDescent="0.2">
      <c r="A936" s="94">
        <v>2</v>
      </c>
      <c r="B936" s="114" t="s">
        <v>806</v>
      </c>
      <c r="C936" s="94">
        <v>1</v>
      </c>
      <c r="D936" s="94" t="s">
        <v>128</v>
      </c>
      <c r="E936" s="96">
        <f t="shared" si="123"/>
        <v>32.774999999999999</v>
      </c>
      <c r="F936" s="96">
        <f t="shared" si="118"/>
        <v>32.774999999999999</v>
      </c>
      <c r="G936" s="124"/>
      <c r="H936" s="102">
        <f t="shared" si="124"/>
        <v>1.7250000000000001</v>
      </c>
      <c r="J936" s="96">
        <v>34.5</v>
      </c>
    </row>
    <row r="937" spans="1:14" x14ac:dyDescent="0.2">
      <c r="A937" s="94">
        <v>3</v>
      </c>
      <c r="B937" s="114" t="s">
        <v>814</v>
      </c>
      <c r="C937" s="94">
        <v>1</v>
      </c>
      <c r="D937" s="94" t="s">
        <v>128</v>
      </c>
      <c r="E937" s="96">
        <f t="shared" si="123"/>
        <v>32.774999999999999</v>
      </c>
      <c r="F937" s="96">
        <f t="shared" si="118"/>
        <v>32.774999999999999</v>
      </c>
      <c r="G937" s="124"/>
      <c r="H937" s="102">
        <f t="shared" si="124"/>
        <v>1.7250000000000001</v>
      </c>
      <c r="J937" s="96">
        <v>34.5</v>
      </c>
    </row>
    <row r="938" spans="1:14" x14ac:dyDescent="0.2">
      <c r="A938" s="94">
        <v>4</v>
      </c>
      <c r="B938" s="114" t="s">
        <v>815</v>
      </c>
      <c r="C938" s="94">
        <v>1</v>
      </c>
      <c r="D938" s="94" t="s">
        <v>128</v>
      </c>
      <c r="E938" s="96">
        <f t="shared" si="123"/>
        <v>1037.875</v>
      </c>
      <c r="F938" s="96">
        <f t="shared" si="118"/>
        <v>1037.875</v>
      </c>
      <c r="G938" s="124"/>
      <c r="H938" s="102">
        <f t="shared" si="124"/>
        <v>54.625</v>
      </c>
      <c r="J938" s="96">
        <v>1092.5</v>
      </c>
    </row>
    <row r="939" spans="1:14" ht="25.5" x14ac:dyDescent="0.2">
      <c r="A939" s="94">
        <v>5</v>
      </c>
      <c r="B939" s="114" t="s">
        <v>809</v>
      </c>
      <c r="C939" s="94">
        <v>1</v>
      </c>
      <c r="D939" s="94" t="s">
        <v>128</v>
      </c>
      <c r="E939" s="96">
        <f t="shared" si="123"/>
        <v>273.125</v>
      </c>
      <c r="F939" s="96">
        <f t="shared" si="118"/>
        <v>273.125</v>
      </c>
      <c r="G939" s="124"/>
      <c r="H939" s="102">
        <f t="shared" si="124"/>
        <v>14.375</v>
      </c>
      <c r="J939" s="96">
        <v>287.5</v>
      </c>
    </row>
    <row r="940" spans="1:14" x14ac:dyDescent="0.2">
      <c r="A940" s="94">
        <v>6</v>
      </c>
      <c r="B940" s="115" t="s">
        <v>810</v>
      </c>
      <c r="C940" s="94">
        <v>1</v>
      </c>
      <c r="D940" s="94" t="s">
        <v>128</v>
      </c>
      <c r="E940" s="96">
        <f t="shared" si="123"/>
        <v>76.474999999999994</v>
      </c>
      <c r="F940" s="96">
        <f t="shared" si="118"/>
        <v>76.474999999999994</v>
      </c>
      <c r="G940" s="124"/>
      <c r="H940" s="102">
        <f t="shared" si="124"/>
        <v>4.0250000000000004</v>
      </c>
      <c r="J940" s="96">
        <v>80.5</v>
      </c>
    </row>
    <row r="941" spans="1:14" x14ac:dyDescent="0.2">
      <c r="A941" s="94">
        <v>7</v>
      </c>
      <c r="B941" s="114" t="s">
        <v>811</v>
      </c>
      <c r="C941" s="94">
        <v>1</v>
      </c>
      <c r="D941" s="94" t="s">
        <v>128</v>
      </c>
      <c r="E941" s="96">
        <f t="shared" si="123"/>
        <v>245.8125</v>
      </c>
      <c r="F941" s="96">
        <f t="shared" si="118"/>
        <v>245.8125</v>
      </c>
      <c r="G941" s="124"/>
      <c r="H941" s="102">
        <f t="shared" si="124"/>
        <v>12.9375</v>
      </c>
      <c r="J941" s="96">
        <v>258.75</v>
      </c>
    </row>
    <row r="942" spans="1:14" x14ac:dyDescent="0.2">
      <c r="A942" s="94">
        <v>8</v>
      </c>
      <c r="B942" s="115" t="s">
        <v>812</v>
      </c>
      <c r="C942" s="94">
        <v>1</v>
      </c>
      <c r="D942" s="94" t="s">
        <v>128</v>
      </c>
      <c r="E942" s="96">
        <f t="shared" si="123"/>
        <v>152.94999999999999</v>
      </c>
      <c r="F942" s="96">
        <f t="shared" si="118"/>
        <v>152.94999999999999</v>
      </c>
      <c r="G942" s="124"/>
      <c r="H942" s="102">
        <f t="shared" si="124"/>
        <v>8.0500000000000007</v>
      </c>
      <c r="J942" s="96">
        <v>161</v>
      </c>
    </row>
    <row r="943" spans="1:14" ht="15" customHeight="1" x14ac:dyDescent="0.2">
      <c r="A943" s="217" t="s">
        <v>816</v>
      </c>
      <c r="B943" s="217"/>
      <c r="C943" s="217"/>
      <c r="D943" s="217"/>
      <c r="E943" s="217"/>
      <c r="F943" s="217"/>
      <c r="H943" s="101"/>
      <c r="J943" s="18"/>
      <c r="L943" s="91">
        <f>SUM(F945:F973)</f>
        <v>8856.2325000000001</v>
      </c>
      <c r="M943" s="91">
        <f>L943*M$2</f>
        <v>1328.4348749999999</v>
      </c>
      <c r="N943" s="91">
        <f>SUM(L943:M943)</f>
        <v>10184.667375000001</v>
      </c>
    </row>
    <row r="944" spans="1:14" ht="15" customHeight="1" x14ac:dyDescent="0.2">
      <c r="A944" s="213" t="s">
        <v>817</v>
      </c>
      <c r="B944" s="213"/>
      <c r="C944" s="213"/>
      <c r="D944" s="213"/>
      <c r="E944" s="213"/>
      <c r="F944" s="213"/>
      <c r="H944" s="101"/>
      <c r="J944" s="18"/>
    </row>
    <row r="945" spans="1:10" ht="51" x14ac:dyDescent="0.2">
      <c r="A945" s="94">
        <v>1</v>
      </c>
      <c r="B945" s="114" t="s">
        <v>818</v>
      </c>
      <c r="C945" s="94">
        <v>1</v>
      </c>
      <c r="D945" s="94" t="s">
        <v>128</v>
      </c>
      <c r="E945" s="96">
        <f t="shared" ref="E945:E973" si="125">J945-H945</f>
        <v>163.875</v>
      </c>
      <c r="F945" s="96">
        <f t="shared" si="118"/>
        <v>163.875</v>
      </c>
      <c r="H945" s="102">
        <f t="shared" ref="H945:H973" si="126">(J945*H$3)</f>
        <v>8.625</v>
      </c>
      <c r="J945" s="96">
        <v>172.5</v>
      </c>
    </row>
    <row r="946" spans="1:10" ht="38.25" x14ac:dyDescent="0.2">
      <c r="A946" s="94">
        <v>2</v>
      </c>
      <c r="B946" s="114" t="s">
        <v>819</v>
      </c>
      <c r="C946" s="94">
        <v>1</v>
      </c>
      <c r="D946" s="94" t="s">
        <v>128</v>
      </c>
      <c r="E946" s="96">
        <f t="shared" si="125"/>
        <v>32.774999999999999</v>
      </c>
      <c r="F946" s="96">
        <f t="shared" si="118"/>
        <v>32.774999999999999</v>
      </c>
      <c r="H946" s="102">
        <f t="shared" si="126"/>
        <v>1.7250000000000001</v>
      </c>
      <c r="J946" s="96">
        <v>34.5</v>
      </c>
    </row>
    <row r="947" spans="1:10" ht="38.25" x14ac:dyDescent="0.2">
      <c r="A947" s="94">
        <v>3</v>
      </c>
      <c r="B947" s="114" t="s">
        <v>820</v>
      </c>
      <c r="C947" s="94">
        <v>1</v>
      </c>
      <c r="D947" s="94" t="s">
        <v>128</v>
      </c>
      <c r="E947" s="96">
        <f t="shared" si="125"/>
        <v>10.925000000000001</v>
      </c>
      <c r="F947" s="96">
        <f t="shared" si="118"/>
        <v>10.925000000000001</v>
      </c>
      <c r="H947" s="102">
        <f t="shared" si="126"/>
        <v>0.57500000000000007</v>
      </c>
      <c r="J947" s="96">
        <v>11.5</v>
      </c>
    </row>
    <row r="948" spans="1:10" ht="25.5" x14ac:dyDescent="0.2">
      <c r="A948" s="94">
        <v>4</v>
      </c>
      <c r="B948" s="114" t="s">
        <v>821</v>
      </c>
      <c r="C948" s="94">
        <v>1</v>
      </c>
      <c r="D948" s="94" t="s">
        <v>128</v>
      </c>
      <c r="E948" s="96">
        <f t="shared" si="125"/>
        <v>21.85</v>
      </c>
      <c r="F948" s="96">
        <f t="shared" si="118"/>
        <v>21.85</v>
      </c>
      <c r="H948" s="102">
        <f t="shared" si="126"/>
        <v>1.1500000000000001</v>
      </c>
      <c r="J948" s="96">
        <v>23</v>
      </c>
    </row>
    <row r="949" spans="1:10" ht="24.75" customHeight="1" x14ac:dyDescent="0.2">
      <c r="A949" s="94">
        <v>5</v>
      </c>
      <c r="B949" s="114" t="s">
        <v>822</v>
      </c>
      <c r="C949" s="94">
        <v>1</v>
      </c>
      <c r="D949" s="94" t="s">
        <v>128</v>
      </c>
      <c r="E949" s="96">
        <f t="shared" si="125"/>
        <v>43.7</v>
      </c>
      <c r="F949" s="96">
        <f t="shared" si="118"/>
        <v>43.7</v>
      </c>
      <c r="H949" s="102">
        <f t="shared" si="126"/>
        <v>2.3000000000000003</v>
      </c>
      <c r="J949" s="96">
        <v>46</v>
      </c>
    </row>
    <row r="950" spans="1:10" ht="25.5" x14ac:dyDescent="0.2">
      <c r="A950" s="94">
        <v>6</v>
      </c>
      <c r="B950" s="114" t="s">
        <v>823</v>
      </c>
      <c r="C950" s="94">
        <v>1</v>
      </c>
      <c r="D950" s="94" t="s">
        <v>128</v>
      </c>
      <c r="E950" s="96">
        <f t="shared" si="125"/>
        <v>109.25</v>
      </c>
      <c r="F950" s="96">
        <f t="shared" si="118"/>
        <v>109.25</v>
      </c>
      <c r="H950" s="102">
        <f t="shared" si="126"/>
        <v>5.75</v>
      </c>
      <c r="J950" s="96">
        <v>115</v>
      </c>
    </row>
    <row r="951" spans="1:10" ht="25.5" x14ac:dyDescent="0.2">
      <c r="A951" s="94">
        <v>7</v>
      </c>
      <c r="B951" s="114" t="s">
        <v>824</v>
      </c>
      <c r="C951" s="94">
        <v>1</v>
      </c>
      <c r="D951" s="94" t="s">
        <v>128</v>
      </c>
      <c r="E951" s="96">
        <f t="shared" si="125"/>
        <v>54.625</v>
      </c>
      <c r="F951" s="96">
        <f t="shared" si="118"/>
        <v>54.625</v>
      </c>
      <c r="H951" s="102">
        <f t="shared" si="126"/>
        <v>2.875</v>
      </c>
      <c r="J951" s="96">
        <v>57.5</v>
      </c>
    </row>
    <row r="952" spans="1:10" ht="25.5" x14ac:dyDescent="0.2">
      <c r="A952" s="132">
        <v>8</v>
      </c>
      <c r="B952" s="114" t="s">
        <v>825</v>
      </c>
      <c r="C952" s="94">
        <v>1</v>
      </c>
      <c r="D952" s="94" t="s">
        <v>128</v>
      </c>
      <c r="E952" s="96">
        <f t="shared" si="125"/>
        <v>16.387499999999999</v>
      </c>
      <c r="F952" s="96">
        <f t="shared" si="118"/>
        <v>16.387499999999999</v>
      </c>
      <c r="H952" s="102">
        <f t="shared" si="126"/>
        <v>0.86250000000000004</v>
      </c>
      <c r="J952" s="96">
        <v>17.25</v>
      </c>
    </row>
    <row r="953" spans="1:10" ht="38.25" x14ac:dyDescent="0.2">
      <c r="A953" s="94">
        <v>9</v>
      </c>
      <c r="B953" s="114" t="s">
        <v>826</v>
      </c>
      <c r="C953" s="94">
        <v>1</v>
      </c>
      <c r="D953" s="94" t="s">
        <v>128</v>
      </c>
      <c r="E953" s="96">
        <f t="shared" si="125"/>
        <v>54.625</v>
      </c>
      <c r="F953" s="96">
        <f t="shared" si="118"/>
        <v>54.625</v>
      </c>
      <c r="H953" s="102">
        <f t="shared" si="126"/>
        <v>2.875</v>
      </c>
      <c r="J953" s="96">
        <v>57.5</v>
      </c>
    </row>
    <row r="954" spans="1:10" ht="39.950000000000003" customHeight="1" x14ac:dyDescent="0.2">
      <c r="A954" s="94">
        <v>10</v>
      </c>
      <c r="B954" s="114" t="s">
        <v>827</v>
      </c>
      <c r="C954" s="94">
        <v>1</v>
      </c>
      <c r="D954" s="94" t="s">
        <v>128</v>
      </c>
      <c r="E954" s="96">
        <f t="shared" si="125"/>
        <v>54.625</v>
      </c>
      <c r="F954" s="96">
        <f t="shared" si="118"/>
        <v>54.625</v>
      </c>
      <c r="H954" s="102">
        <f t="shared" si="126"/>
        <v>2.875</v>
      </c>
      <c r="J954" s="96">
        <v>57.5</v>
      </c>
    </row>
    <row r="955" spans="1:10" ht="25.5" x14ac:dyDescent="0.2">
      <c r="A955" s="94">
        <v>11</v>
      </c>
      <c r="B955" s="114" t="s">
        <v>828</v>
      </c>
      <c r="C955" s="94">
        <v>1</v>
      </c>
      <c r="D955" s="94" t="s">
        <v>128</v>
      </c>
      <c r="E955" s="96">
        <f t="shared" si="125"/>
        <v>21.85</v>
      </c>
      <c r="F955" s="96">
        <f t="shared" si="118"/>
        <v>21.85</v>
      </c>
      <c r="H955" s="102">
        <f t="shared" si="126"/>
        <v>1.1500000000000001</v>
      </c>
      <c r="J955" s="96">
        <v>23</v>
      </c>
    </row>
    <row r="956" spans="1:10" ht="25.5" x14ac:dyDescent="0.2">
      <c r="A956" s="94">
        <v>12</v>
      </c>
      <c r="B956" s="114" t="s">
        <v>829</v>
      </c>
      <c r="C956" s="94">
        <v>1</v>
      </c>
      <c r="D956" s="94" t="s">
        <v>128</v>
      </c>
      <c r="E956" s="96">
        <f t="shared" si="125"/>
        <v>109.25</v>
      </c>
      <c r="F956" s="96">
        <f t="shared" si="118"/>
        <v>109.25</v>
      </c>
      <c r="H956" s="102">
        <f t="shared" si="126"/>
        <v>5.75</v>
      </c>
      <c r="J956" s="96">
        <v>115</v>
      </c>
    </row>
    <row r="957" spans="1:10" ht="39.950000000000003" customHeight="1" x14ac:dyDescent="0.2">
      <c r="A957" s="94">
        <v>13</v>
      </c>
      <c r="B957" s="100" t="s">
        <v>830</v>
      </c>
      <c r="C957" s="94">
        <v>1</v>
      </c>
      <c r="D957" s="94" t="s">
        <v>128</v>
      </c>
      <c r="E957" s="96">
        <f t="shared" si="125"/>
        <v>43.7</v>
      </c>
      <c r="F957" s="96">
        <f t="shared" si="118"/>
        <v>43.7</v>
      </c>
      <c r="H957" s="102">
        <f t="shared" si="126"/>
        <v>2.3000000000000003</v>
      </c>
      <c r="J957" s="96">
        <v>46</v>
      </c>
    </row>
    <row r="958" spans="1:10" ht="30" customHeight="1" x14ac:dyDescent="0.2">
      <c r="A958" s="94">
        <v>14</v>
      </c>
      <c r="B958" s="100" t="s">
        <v>831</v>
      </c>
      <c r="C958" s="94">
        <v>1</v>
      </c>
      <c r="D958" s="94" t="s">
        <v>128</v>
      </c>
      <c r="E958" s="96">
        <f t="shared" si="125"/>
        <v>21.85</v>
      </c>
      <c r="F958" s="96">
        <f t="shared" si="118"/>
        <v>21.85</v>
      </c>
      <c r="H958" s="102">
        <f t="shared" si="126"/>
        <v>1.1500000000000001</v>
      </c>
      <c r="J958" s="96">
        <v>23</v>
      </c>
    </row>
    <row r="959" spans="1:10" x14ac:dyDescent="0.2">
      <c r="A959" s="94">
        <v>15</v>
      </c>
      <c r="B959" s="114" t="s">
        <v>832</v>
      </c>
      <c r="C959" s="94">
        <v>1</v>
      </c>
      <c r="D959" s="94" t="s">
        <v>128</v>
      </c>
      <c r="E959" s="96">
        <f t="shared" si="125"/>
        <v>43.7</v>
      </c>
      <c r="F959" s="96">
        <f t="shared" si="118"/>
        <v>43.7</v>
      </c>
      <c r="H959" s="102">
        <f t="shared" si="126"/>
        <v>2.3000000000000003</v>
      </c>
      <c r="J959" s="96">
        <v>46</v>
      </c>
    </row>
    <row r="960" spans="1:10" ht="28.5" customHeight="1" x14ac:dyDescent="0.2">
      <c r="A960" s="94">
        <v>16</v>
      </c>
      <c r="B960" s="114" t="s">
        <v>833</v>
      </c>
      <c r="C960" s="94">
        <v>1</v>
      </c>
      <c r="D960" s="94" t="s">
        <v>128</v>
      </c>
      <c r="E960" s="96">
        <f t="shared" si="125"/>
        <v>102.69499999999999</v>
      </c>
      <c r="F960" s="96">
        <f t="shared" si="118"/>
        <v>102.69499999999999</v>
      </c>
      <c r="H960" s="102">
        <f t="shared" si="126"/>
        <v>5.4050000000000002</v>
      </c>
      <c r="J960" s="96">
        <v>108.1</v>
      </c>
    </row>
    <row r="961" spans="1:11" ht="39.950000000000003" customHeight="1" x14ac:dyDescent="0.2">
      <c r="A961" s="94">
        <v>17</v>
      </c>
      <c r="B961" s="114" t="s">
        <v>834</v>
      </c>
      <c r="C961" s="94">
        <v>1</v>
      </c>
      <c r="D961" s="94" t="s">
        <v>128</v>
      </c>
      <c r="E961" s="96">
        <f t="shared" si="125"/>
        <v>131.1</v>
      </c>
      <c r="F961" s="96">
        <f t="shared" si="118"/>
        <v>131.1</v>
      </c>
      <c r="H961" s="102">
        <f t="shared" si="126"/>
        <v>6.9</v>
      </c>
      <c r="J961" s="96">
        <v>138</v>
      </c>
    </row>
    <row r="962" spans="1:11" ht="25.5" x14ac:dyDescent="0.2">
      <c r="A962" s="94">
        <v>18</v>
      </c>
      <c r="B962" s="100" t="s">
        <v>835</v>
      </c>
      <c r="C962" s="94">
        <v>1</v>
      </c>
      <c r="D962" s="94" t="s">
        <v>128</v>
      </c>
      <c r="E962" s="96">
        <f t="shared" si="125"/>
        <v>10.925000000000001</v>
      </c>
      <c r="F962" s="96">
        <f t="shared" si="118"/>
        <v>10.925000000000001</v>
      </c>
      <c r="H962" s="102">
        <f t="shared" si="126"/>
        <v>0.57500000000000007</v>
      </c>
      <c r="J962" s="96">
        <v>11.5</v>
      </c>
    </row>
    <row r="963" spans="1:11" x14ac:dyDescent="0.2">
      <c r="A963" s="94">
        <v>19</v>
      </c>
      <c r="B963" s="114" t="s">
        <v>836</v>
      </c>
      <c r="C963" s="94">
        <v>1</v>
      </c>
      <c r="D963" s="94" t="s">
        <v>128</v>
      </c>
      <c r="E963" s="96">
        <f t="shared" si="125"/>
        <v>39.33</v>
      </c>
      <c r="F963" s="96">
        <f t="shared" si="118"/>
        <v>39.33</v>
      </c>
      <c r="H963" s="102">
        <f t="shared" si="126"/>
        <v>2.0699999999999998</v>
      </c>
      <c r="J963" s="96">
        <v>41.4</v>
      </c>
    </row>
    <row r="964" spans="1:11" x14ac:dyDescent="0.2">
      <c r="A964" s="94">
        <v>20</v>
      </c>
      <c r="B964" s="114" t="s">
        <v>837</v>
      </c>
      <c r="C964" s="94">
        <v>1</v>
      </c>
      <c r="D964" s="94" t="s">
        <v>128</v>
      </c>
      <c r="E964" s="96">
        <f t="shared" si="125"/>
        <v>349.6</v>
      </c>
      <c r="F964" s="96">
        <f t="shared" si="118"/>
        <v>349.6</v>
      </c>
      <c r="H964" s="102">
        <f t="shared" si="126"/>
        <v>18.400000000000002</v>
      </c>
      <c r="J964" s="96">
        <v>368</v>
      </c>
    </row>
    <row r="965" spans="1:11" ht="51" x14ac:dyDescent="0.2">
      <c r="A965" s="94">
        <v>21</v>
      </c>
      <c r="B965" s="133" t="s">
        <v>838</v>
      </c>
      <c r="C965" s="94">
        <v>1</v>
      </c>
      <c r="D965" s="94" t="s">
        <v>128</v>
      </c>
      <c r="E965" s="96">
        <f t="shared" si="125"/>
        <v>2130.375</v>
      </c>
      <c r="F965" s="96">
        <f t="shared" si="118"/>
        <v>2130.375</v>
      </c>
      <c r="H965" s="102">
        <f t="shared" si="126"/>
        <v>112.125</v>
      </c>
      <c r="J965" s="96">
        <v>2242.5</v>
      </c>
    </row>
    <row r="966" spans="1:11" ht="25.5" x14ac:dyDescent="0.2">
      <c r="A966" s="94">
        <v>22</v>
      </c>
      <c r="B966" s="114" t="s">
        <v>839</v>
      </c>
      <c r="C966" s="94">
        <v>1</v>
      </c>
      <c r="D966" s="94" t="s">
        <v>128</v>
      </c>
      <c r="E966" s="96">
        <f t="shared" si="125"/>
        <v>682.8125</v>
      </c>
      <c r="F966" s="96">
        <f t="shared" si="118"/>
        <v>682.8125</v>
      </c>
      <c r="H966" s="102">
        <f t="shared" si="126"/>
        <v>35.9375</v>
      </c>
      <c r="J966" s="96">
        <v>718.75</v>
      </c>
    </row>
    <row r="967" spans="1:11" ht="25.5" x14ac:dyDescent="0.2">
      <c r="A967" s="94">
        <v>23</v>
      </c>
      <c r="B967" s="120" t="s">
        <v>840</v>
      </c>
      <c r="C967" s="94">
        <v>1</v>
      </c>
      <c r="D967" s="94" t="s">
        <v>128</v>
      </c>
      <c r="E967" s="96">
        <f t="shared" si="125"/>
        <v>349.6</v>
      </c>
      <c r="F967" s="96">
        <f t="shared" ref="F967:F1030" si="127">C967*E967</f>
        <v>349.6</v>
      </c>
      <c r="H967" s="102">
        <f t="shared" si="126"/>
        <v>18.400000000000002</v>
      </c>
      <c r="J967" s="96">
        <v>368</v>
      </c>
      <c r="K967" s="18" t="s">
        <v>382</v>
      </c>
    </row>
    <row r="968" spans="1:11" x14ac:dyDescent="0.2">
      <c r="A968" s="94">
        <v>24</v>
      </c>
      <c r="B968" s="116" t="s">
        <v>841</v>
      </c>
      <c r="C968" s="94">
        <v>1</v>
      </c>
      <c r="D968" s="94" t="s">
        <v>128</v>
      </c>
      <c r="E968" s="96">
        <f t="shared" si="125"/>
        <v>453.38749999999999</v>
      </c>
      <c r="F968" s="96">
        <f t="shared" si="127"/>
        <v>453.38749999999999</v>
      </c>
      <c r="H968" s="102">
        <f t="shared" si="126"/>
        <v>23.862500000000001</v>
      </c>
      <c r="J968" s="96">
        <v>477.25</v>
      </c>
    </row>
    <row r="969" spans="1:11" x14ac:dyDescent="0.2">
      <c r="A969" s="94">
        <v>25</v>
      </c>
      <c r="B969" s="116" t="s">
        <v>842</v>
      </c>
      <c r="C969" s="94">
        <v>1</v>
      </c>
      <c r="D969" s="94" t="s">
        <v>128</v>
      </c>
      <c r="E969" s="96">
        <f t="shared" si="125"/>
        <v>360.52499999999998</v>
      </c>
      <c r="F969" s="96">
        <f t="shared" si="127"/>
        <v>360.52499999999998</v>
      </c>
      <c r="H969" s="102">
        <f t="shared" si="126"/>
        <v>18.975000000000001</v>
      </c>
      <c r="J969" s="96">
        <v>379.5</v>
      </c>
    </row>
    <row r="970" spans="1:11" x14ac:dyDescent="0.2">
      <c r="A970" s="94">
        <v>26</v>
      </c>
      <c r="B970" s="114" t="s">
        <v>843</v>
      </c>
      <c r="C970" s="94">
        <v>1</v>
      </c>
      <c r="D970" s="94" t="s">
        <v>128</v>
      </c>
      <c r="E970" s="96">
        <f t="shared" si="125"/>
        <v>1693.375</v>
      </c>
      <c r="F970" s="96">
        <f t="shared" si="127"/>
        <v>1693.375</v>
      </c>
      <c r="H970" s="102">
        <f t="shared" si="126"/>
        <v>89.125</v>
      </c>
      <c r="J970" s="96">
        <v>1782.5</v>
      </c>
    </row>
    <row r="971" spans="1:11" x14ac:dyDescent="0.2">
      <c r="A971" s="94">
        <v>27</v>
      </c>
      <c r="B971" s="114" t="s">
        <v>844</v>
      </c>
      <c r="C971" s="94">
        <v>1</v>
      </c>
      <c r="D971" s="94" t="s">
        <v>128</v>
      </c>
      <c r="E971" s="96">
        <f t="shared" si="125"/>
        <v>37.145000000000003</v>
      </c>
      <c r="F971" s="96">
        <f t="shared" si="127"/>
        <v>37.145000000000003</v>
      </c>
      <c r="H971" s="102">
        <f t="shared" si="126"/>
        <v>1.9550000000000001</v>
      </c>
      <c r="J971" s="96">
        <v>39.1</v>
      </c>
    </row>
    <row r="972" spans="1:11" ht="35.25" customHeight="1" x14ac:dyDescent="0.2">
      <c r="A972" s="94">
        <v>28</v>
      </c>
      <c r="B972" s="114" t="s">
        <v>845</v>
      </c>
      <c r="C972" s="94">
        <v>1</v>
      </c>
      <c r="D972" s="94" t="s">
        <v>128</v>
      </c>
      <c r="E972" s="96">
        <f t="shared" si="125"/>
        <v>1474.875</v>
      </c>
      <c r="F972" s="96">
        <f t="shared" si="127"/>
        <v>1474.875</v>
      </c>
      <c r="H972" s="102">
        <f t="shared" si="126"/>
        <v>77.625</v>
      </c>
      <c r="J972" s="96">
        <v>1552.5</v>
      </c>
    </row>
    <row r="973" spans="1:11" ht="22.5" customHeight="1" x14ac:dyDescent="0.2">
      <c r="A973" s="94">
        <v>29</v>
      </c>
      <c r="B973" s="120" t="s">
        <v>846</v>
      </c>
      <c r="C973" s="94">
        <v>1</v>
      </c>
      <c r="D973" s="94" t="s">
        <v>128</v>
      </c>
      <c r="E973" s="96">
        <f t="shared" si="125"/>
        <v>237.5</v>
      </c>
      <c r="F973" s="96">
        <f t="shared" si="127"/>
        <v>237.5</v>
      </c>
      <c r="H973" s="102">
        <f t="shared" si="126"/>
        <v>12.5</v>
      </c>
      <c r="J973" s="96">
        <v>250</v>
      </c>
      <c r="K973" s="18" t="s">
        <v>382</v>
      </c>
    </row>
    <row r="974" spans="1:11" ht="15" customHeight="1" x14ac:dyDescent="0.2">
      <c r="A974" s="213" t="s">
        <v>847</v>
      </c>
      <c r="B974" s="213"/>
      <c r="C974" s="213"/>
      <c r="D974" s="213"/>
      <c r="E974" s="213"/>
      <c r="F974" s="213"/>
      <c r="H974" s="101"/>
      <c r="J974" s="18"/>
    </row>
    <row r="975" spans="1:11" ht="51" x14ac:dyDescent="0.2">
      <c r="A975" s="94">
        <v>30</v>
      </c>
      <c r="B975" s="100" t="s">
        <v>848</v>
      </c>
      <c r="C975" s="94">
        <v>1</v>
      </c>
      <c r="D975" s="94" t="s">
        <v>128</v>
      </c>
      <c r="E975" s="96">
        <f t="shared" ref="E975:E984" si="128">J975-H975</f>
        <v>163.875</v>
      </c>
      <c r="F975" s="96">
        <f t="shared" si="127"/>
        <v>163.875</v>
      </c>
      <c r="H975" s="102">
        <f t="shared" ref="H975:H984" si="129">(J975*H$3)</f>
        <v>8.625</v>
      </c>
      <c r="J975" s="96">
        <v>172.5</v>
      </c>
    </row>
    <row r="976" spans="1:11" ht="38.25" x14ac:dyDescent="0.2">
      <c r="A976" s="98">
        <v>31</v>
      </c>
      <c r="B976" s="100" t="s">
        <v>849</v>
      </c>
      <c r="C976" s="94">
        <v>1</v>
      </c>
      <c r="D976" s="94" t="s">
        <v>128</v>
      </c>
      <c r="E976" s="96">
        <f t="shared" si="128"/>
        <v>32.774999999999999</v>
      </c>
      <c r="F976" s="96">
        <f t="shared" si="127"/>
        <v>32.774999999999999</v>
      </c>
      <c r="H976" s="102">
        <f t="shared" si="129"/>
        <v>1.7250000000000001</v>
      </c>
      <c r="J976" s="96">
        <v>34.5</v>
      </c>
    </row>
    <row r="977" spans="1:10" ht="38.25" x14ac:dyDescent="0.2">
      <c r="A977" s="98">
        <v>32</v>
      </c>
      <c r="B977" s="100" t="s">
        <v>850</v>
      </c>
      <c r="C977" s="94">
        <v>1</v>
      </c>
      <c r="D977" s="94" t="s">
        <v>128</v>
      </c>
      <c r="E977" s="96">
        <f t="shared" si="128"/>
        <v>10.925000000000001</v>
      </c>
      <c r="F977" s="96">
        <f t="shared" si="127"/>
        <v>10.925000000000001</v>
      </c>
      <c r="H977" s="102">
        <f t="shared" si="129"/>
        <v>0.57500000000000007</v>
      </c>
      <c r="J977" s="96">
        <v>11.5</v>
      </c>
    </row>
    <row r="978" spans="1:10" ht="25.5" x14ac:dyDescent="0.2">
      <c r="A978" s="98">
        <v>33</v>
      </c>
      <c r="B978" s="100" t="s">
        <v>821</v>
      </c>
      <c r="C978" s="94">
        <v>1</v>
      </c>
      <c r="D978" s="94" t="s">
        <v>128</v>
      </c>
      <c r="E978" s="96">
        <f t="shared" si="128"/>
        <v>21.85</v>
      </c>
      <c r="F978" s="96">
        <f t="shared" si="127"/>
        <v>21.85</v>
      </c>
      <c r="H978" s="102">
        <f t="shared" si="129"/>
        <v>1.1500000000000001</v>
      </c>
      <c r="J978" s="96">
        <v>23</v>
      </c>
    </row>
    <row r="979" spans="1:10" ht="25.5" x14ac:dyDescent="0.2">
      <c r="A979" s="98">
        <v>34</v>
      </c>
      <c r="B979" s="100" t="s">
        <v>822</v>
      </c>
      <c r="C979" s="94">
        <v>1</v>
      </c>
      <c r="D979" s="94" t="s">
        <v>128</v>
      </c>
      <c r="E979" s="96">
        <f t="shared" si="128"/>
        <v>43.7</v>
      </c>
      <c r="F979" s="96">
        <f t="shared" si="127"/>
        <v>43.7</v>
      </c>
      <c r="H979" s="102">
        <f t="shared" si="129"/>
        <v>2.3000000000000003</v>
      </c>
      <c r="J979" s="96">
        <v>46</v>
      </c>
    </row>
    <row r="980" spans="1:10" ht="25.5" x14ac:dyDescent="0.2">
      <c r="A980" s="98">
        <v>35</v>
      </c>
      <c r="B980" s="100" t="s">
        <v>823</v>
      </c>
      <c r="C980" s="94">
        <v>1</v>
      </c>
      <c r="D980" s="94" t="s">
        <v>128</v>
      </c>
      <c r="E980" s="96">
        <f t="shared" si="128"/>
        <v>109.25</v>
      </c>
      <c r="F980" s="96">
        <f t="shared" si="127"/>
        <v>109.25</v>
      </c>
      <c r="H980" s="102">
        <f t="shared" si="129"/>
        <v>5.75</v>
      </c>
      <c r="J980" s="96">
        <v>115</v>
      </c>
    </row>
    <row r="981" spans="1:10" ht="25.5" x14ac:dyDescent="0.2">
      <c r="A981" s="98">
        <v>36</v>
      </c>
      <c r="B981" s="100" t="s">
        <v>851</v>
      </c>
      <c r="C981" s="94">
        <v>1</v>
      </c>
      <c r="D981" s="94" t="s">
        <v>128</v>
      </c>
      <c r="E981" s="96">
        <f t="shared" si="128"/>
        <v>54.625</v>
      </c>
      <c r="F981" s="96">
        <f t="shared" si="127"/>
        <v>54.625</v>
      </c>
      <c r="H981" s="102">
        <f t="shared" si="129"/>
        <v>2.875</v>
      </c>
      <c r="J981" s="96">
        <v>57.5</v>
      </c>
    </row>
    <row r="982" spans="1:10" ht="24.75" customHeight="1" x14ac:dyDescent="0.2">
      <c r="A982" s="131">
        <v>37</v>
      </c>
      <c r="B982" s="100" t="s">
        <v>852</v>
      </c>
      <c r="C982" s="94">
        <v>1</v>
      </c>
      <c r="D982" s="94" t="s">
        <v>128</v>
      </c>
      <c r="E982" s="96">
        <f t="shared" si="128"/>
        <v>16.387499999999999</v>
      </c>
      <c r="F982" s="96">
        <f t="shared" si="127"/>
        <v>16.387499999999999</v>
      </c>
      <c r="H982" s="102">
        <f t="shared" si="129"/>
        <v>0.86250000000000004</v>
      </c>
      <c r="J982" s="96">
        <v>17.25</v>
      </c>
    </row>
    <row r="983" spans="1:10" ht="38.25" x14ac:dyDescent="0.2">
      <c r="A983" s="98">
        <v>38</v>
      </c>
      <c r="B983" s="100" t="s">
        <v>853</v>
      </c>
      <c r="C983" s="94">
        <v>1</v>
      </c>
      <c r="D983" s="94" t="s">
        <v>128</v>
      </c>
      <c r="E983" s="96">
        <f t="shared" si="128"/>
        <v>54.625</v>
      </c>
      <c r="F983" s="96">
        <f t="shared" si="127"/>
        <v>54.625</v>
      </c>
      <c r="H983" s="102">
        <f t="shared" si="129"/>
        <v>2.875</v>
      </c>
      <c r="J983" s="96">
        <v>57.5</v>
      </c>
    </row>
    <row r="984" spans="1:10" ht="25.5" x14ac:dyDescent="0.2">
      <c r="A984" s="98">
        <v>39</v>
      </c>
      <c r="B984" s="100" t="s">
        <v>827</v>
      </c>
      <c r="C984" s="94">
        <v>1</v>
      </c>
      <c r="D984" s="94" t="s">
        <v>128</v>
      </c>
      <c r="E984" s="96">
        <f t="shared" si="128"/>
        <v>54.625</v>
      </c>
      <c r="F984" s="96">
        <f t="shared" si="127"/>
        <v>54.625</v>
      </c>
      <c r="H984" s="102">
        <f t="shared" si="129"/>
        <v>2.875</v>
      </c>
      <c r="J984" s="96">
        <v>57.5</v>
      </c>
    </row>
    <row r="985" spans="1:10" ht="15" customHeight="1" x14ac:dyDescent="0.2">
      <c r="A985" s="213" t="s">
        <v>854</v>
      </c>
      <c r="B985" s="213"/>
      <c r="C985" s="213"/>
      <c r="D985" s="213"/>
      <c r="E985" s="213"/>
      <c r="F985" s="213"/>
      <c r="H985" s="101"/>
      <c r="J985" s="18"/>
    </row>
    <row r="986" spans="1:10" ht="51" x14ac:dyDescent="0.2">
      <c r="A986" s="94">
        <v>40</v>
      </c>
      <c r="B986" s="100" t="s">
        <v>848</v>
      </c>
      <c r="C986" s="94">
        <v>1</v>
      </c>
      <c r="D986" s="94" t="s">
        <v>128</v>
      </c>
      <c r="E986" s="96">
        <f t="shared" ref="E986:E997" si="130">J986-H986</f>
        <v>163.875</v>
      </c>
      <c r="F986" s="96">
        <f t="shared" si="127"/>
        <v>163.875</v>
      </c>
      <c r="H986" s="102">
        <f t="shared" ref="H986:H997" si="131">(J986*H$3)</f>
        <v>8.625</v>
      </c>
      <c r="J986" s="96">
        <v>172.5</v>
      </c>
    </row>
    <row r="987" spans="1:10" ht="57" customHeight="1" x14ac:dyDescent="0.2">
      <c r="A987" s="98">
        <v>41</v>
      </c>
      <c r="B987" s="100" t="s">
        <v>855</v>
      </c>
      <c r="C987" s="94">
        <v>1</v>
      </c>
      <c r="D987" s="94" t="s">
        <v>128</v>
      </c>
      <c r="E987" s="96">
        <f t="shared" si="130"/>
        <v>32.774999999999999</v>
      </c>
      <c r="F987" s="96">
        <f t="shared" si="127"/>
        <v>32.774999999999999</v>
      </c>
      <c r="H987" s="102">
        <f t="shared" si="131"/>
        <v>1.7250000000000001</v>
      </c>
      <c r="J987" s="96">
        <v>34.5</v>
      </c>
    </row>
    <row r="988" spans="1:10" ht="38.25" x14ac:dyDescent="0.2">
      <c r="A988" s="98">
        <v>42</v>
      </c>
      <c r="B988" s="100" t="s">
        <v>856</v>
      </c>
      <c r="C988" s="94">
        <v>1</v>
      </c>
      <c r="D988" s="94" t="s">
        <v>128</v>
      </c>
      <c r="E988" s="96">
        <f t="shared" si="130"/>
        <v>10.925000000000001</v>
      </c>
      <c r="F988" s="96">
        <f t="shared" si="127"/>
        <v>10.925000000000001</v>
      </c>
      <c r="H988" s="102">
        <f t="shared" si="131"/>
        <v>0.57500000000000007</v>
      </c>
      <c r="J988" s="96">
        <v>11.5</v>
      </c>
    </row>
    <row r="989" spans="1:10" ht="25.5" x14ac:dyDescent="0.2">
      <c r="A989" s="98">
        <v>43</v>
      </c>
      <c r="B989" s="100" t="s">
        <v>821</v>
      </c>
      <c r="C989" s="94">
        <v>1</v>
      </c>
      <c r="D989" s="94" t="s">
        <v>128</v>
      </c>
      <c r="E989" s="96">
        <f t="shared" si="130"/>
        <v>21.85</v>
      </c>
      <c r="F989" s="96">
        <f t="shared" si="127"/>
        <v>21.85</v>
      </c>
      <c r="H989" s="102">
        <f t="shared" si="131"/>
        <v>1.1500000000000001</v>
      </c>
      <c r="J989" s="96">
        <v>23</v>
      </c>
    </row>
    <row r="990" spans="1:10" ht="27" customHeight="1" x14ac:dyDescent="0.2">
      <c r="A990" s="98">
        <v>44</v>
      </c>
      <c r="B990" s="100" t="s">
        <v>822</v>
      </c>
      <c r="C990" s="94">
        <v>1</v>
      </c>
      <c r="D990" s="94" t="s">
        <v>128</v>
      </c>
      <c r="E990" s="96">
        <f t="shared" si="130"/>
        <v>43.7</v>
      </c>
      <c r="F990" s="96">
        <f t="shared" si="127"/>
        <v>43.7</v>
      </c>
      <c r="H990" s="102">
        <f t="shared" si="131"/>
        <v>2.3000000000000003</v>
      </c>
      <c r="J990" s="96">
        <v>46</v>
      </c>
    </row>
    <row r="991" spans="1:10" ht="25.5" x14ac:dyDescent="0.2">
      <c r="A991" s="98">
        <v>45</v>
      </c>
      <c r="B991" s="100" t="s">
        <v>823</v>
      </c>
      <c r="C991" s="94">
        <v>1</v>
      </c>
      <c r="D991" s="94" t="s">
        <v>128</v>
      </c>
      <c r="E991" s="96">
        <f t="shared" si="130"/>
        <v>109.25</v>
      </c>
      <c r="F991" s="96">
        <f t="shared" si="127"/>
        <v>109.25</v>
      </c>
      <c r="H991" s="102">
        <f t="shared" si="131"/>
        <v>5.75</v>
      </c>
      <c r="J991" s="96">
        <v>115</v>
      </c>
    </row>
    <row r="992" spans="1:10" ht="25.5" x14ac:dyDescent="0.2">
      <c r="A992" s="98">
        <v>46</v>
      </c>
      <c r="B992" s="100" t="s">
        <v>851</v>
      </c>
      <c r="C992" s="94">
        <v>1</v>
      </c>
      <c r="D992" s="94" t="s">
        <v>128</v>
      </c>
      <c r="E992" s="96">
        <f t="shared" si="130"/>
        <v>54.625</v>
      </c>
      <c r="F992" s="96">
        <f t="shared" si="127"/>
        <v>54.625</v>
      </c>
      <c r="H992" s="102">
        <f t="shared" si="131"/>
        <v>2.875</v>
      </c>
      <c r="J992" s="96">
        <v>57.5</v>
      </c>
    </row>
    <row r="993" spans="1:10" ht="24.75" customHeight="1" x14ac:dyDescent="0.2">
      <c r="A993" s="131">
        <v>47</v>
      </c>
      <c r="B993" s="100" t="s">
        <v>857</v>
      </c>
      <c r="C993" s="94">
        <v>1</v>
      </c>
      <c r="D993" s="94" t="s">
        <v>128</v>
      </c>
      <c r="E993" s="96">
        <f t="shared" si="130"/>
        <v>16.387499999999999</v>
      </c>
      <c r="F993" s="96">
        <f t="shared" si="127"/>
        <v>16.387499999999999</v>
      </c>
      <c r="H993" s="102">
        <f t="shared" si="131"/>
        <v>0.86250000000000004</v>
      </c>
      <c r="J993" s="96">
        <v>17.25</v>
      </c>
    </row>
    <row r="994" spans="1:10" ht="38.25" x14ac:dyDescent="0.2">
      <c r="A994" s="98">
        <v>48</v>
      </c>
      <c r="B994" s="100" t="s">
        <v>826</v>
      </c>
      <c r="C994" s="94">
        <v>1</v>
      </c>
      <c r="D994" s="94" t="s">
        <v>128</v>
      </c>
      <c r="E994" s="96">
        <f t="shared" si="130"/>
        <v>54.625</v>
      </c>
      <c r="F994" s="96">
        <f t="shared" si="127"/>
        <v>54.625</v>
      </c>
      <c r="H994" s="102">
        <f t="shared" si="131"/>
        <v>2.875</v>
      </c>
      <c r="J994" s="96">
        <v>57.5</v>
      </c>
    </row>
    <row r="995" spans="1:10" ht="25.5" x14ac:dyDescent="0.2">
      <c r="A995" s="98">
        <v>49</v>
      </c>
      <c r="B995" s="100" t="s">
        <v>827</v>
      </c>
      <c r="C995" s="94">
        <v>1</v>
      </c>
      <c r="D995" s="94" t="s">
        <v>128</v>
      </c>
      <c r="E995" s="96">
        <f t="shared" si="130"/>
        <v>54.625</v>
      </c>
      <c r="F995" s="96">
        <f t="shared" si="127"/>
        <v>54.625</v>
      </c>
      <c r="H995" s="102">
        <f t="shared" si="131"/>
        <v>2.875</v>
      </c>
      <c r="J995" s="96">
        <v>57.5</v>
      </c>
    </row>
    <row r="996" spans="1:10" ht="25.5" x14ac:dyDescent="0.2">
      <c r="A996" s="98">
        <v>50</v>
      </c>
      <c r="B996" s="100" t="s">
        <v>858</v>
      </c>
      <c r="C996" s="94">
        <v>1</v>
      </c>
      <c r="D996" s="94" t="s">
        <v>128</v>
      </c>
      <c r="E996" s="96">
        <f t="shared" si="130"/>
        <v>21.85</v>
      </c>
      <c r="F996" s="96">
        <f t="shared" si="127"/>
        <v>21.85</v>
      </c>
      <c r="H996" s="102">
        <f t="shared" si="131"/>
        <v>1.1500000000000001</v>
      </c>
      <c r="J996" s="96">
        <v>23</v>
      </c>
    </row>
    <row r="997" spans="1:10" x14ac:dyDescent="0.2">
      <c r="A997" s="98">
        <v>51</v>
      </c>
      <c r="B997" s="100" t="s">
        <v>859</v>
      </c>
      <c r="C997" s="94">
        <v>1</v>
      </c>
      <c r="D997" s="94" t="s">
        <v>128</v>
      </c>
      <c r="E997" s="96">
        <f t="shared" si="130"/>
        <v>39.33</v>
      </c>
      <c r="F997" s="96">
        <f t="shared" si="127"/>
        <v>39.33</v>
      </c>
      <c r="H997" s="102">
        <f t="shared" si="131"/>
        <v>2.0699999999999998</v>
      </c>
      <c r="J997" s="96">
        <v>41.4</v>
      </c>
    </row>
    <row r="998" spans="1:10" ht="15" customHeight="1" x14ac:dyDescent="0.2">
      <c r="A998" s="213" t="s">
        <v>860</v>
      </c>
      <c r="B998" s="213"/>
      <c r="C998" s="213"/>
      <c r="D998" s="213"/>
      <c r="E998" s="213"/>
      <c r="F998" s="213"/>
      <c r="H998" s="101"/>
      <c r="J998" s="18"/>
    </row>
    <row r="999" spans="1:10" ht="51" x14ac:dyDescent="0.2">
      <c r="A999" s="94">
        <v>52</v>
      </c>
      <c r="B999" s="100" t="s">
        <v>848</v>
      </c>
      <c r="C999" s="94">
        <v>1</v>
      </c>
      <c r="D999" s="94" t="s">
        <v>128</v>
      </c>
      <c r="E999" s="96">
        <f t="shared" ref="E999:E1009" si="132">J999-H999</f>
        <v>163.875</v>
      </c>
      <c r="F999" s="96">
        <f t="shared" si="127"/>
        <v>163.875</v>
      </c>
      <c r="H999" s="102">
        <f t="shared" ref="H999:H1009" si="133">(J999*H$3)</f>
        <v>8.625</v>
      </c>
      <c r="J999" s="96">
        <v>172.5</v>
      </c>
    </row>
    <row r="1000" spans="1:10" ht="38.25" x14ac:dyDescent="0.2">
      <c r="A1000" s="98">
        <v>53</v>
      </c>
      <c r="B1000" s="100" t="s">
        <v>855</v>
      </c>
      <c r="C1000" s="94">
        <v>1</v>
      </c>
      <c r="D1000" s="94" t="s">
        <v>128</v>
      </c>
      <c r="E1000" s="96">
        <f t="shared" si="132"/>
        <v>32.774999999999999</v>
      </c>
      <c r="F1000" s="96">
        <f t="shared" si="127"/>
        <v>32.774999999999999</v>
      </c>
      <c r="H1000" s="102">
        <f t="shared" si="133"/>
        <v>1.7250000000000001</v>
      </c>
      <c r="J1000" s="96">
        <v>34.5</v>
      </c>
    </row>
    <row r="1001" spans="1:10" ht="37.5" customHeight="1" x14ac:dyDescent="0.2">
      <c r="A1001" s="98">
        <v>54</v>
      </c>
      <c r="B1001" s="100" t="s">
        <v>861</v>
      </c>
      <c r="C1001" s="94">
        <v>1</v>
      </c>
      <c r="D1001" s="94" t="s">
        <v>128</v>
      </c>
      <c r="E1001" s="96">
        <f t="shared" si="132"/>
        <v>10.925000000000001</v>
      </c>
      <c r="F1001" s="96">
        <f t="shared" si="127"/>
        <v>10.925000000000001</v>
      </c>
      <c r="H1001" s="102">
        <f t="shared" si="133"/>
        <v>0.57500000000000007</v>
      </c>
      <c r="J1001" s="96">
        <v>11.5</v>
      </c>
    </row>
    <row r="1002" spans="1:10" ht="25.5" x14ac:dyDescent="0.2">
      <c r="A1002" s="98">
        <v>55</v>
      </c>
      <c r="B1002" s="100" t="s">
        <v>821</v>
      </c>
      <c r="C1002" s="94">
        <v>1</v>
      </c>
      <c r="D1002" s="94" t="s">
        <v>128</v>
      </c>
      <c r="E1002" s="96">
        <f t="shared" si="132"/>
        <v>21.85</v>
      </c>
      <c r="F1002" s="96">
        <f t="shared" si="127"/>
        <v>21.85</v>
      </c>
      <c r="H1002" s="102">
        <f t="shared" si="133"/>
        <v>1.1500000000000001</v>
      </c>
      <c r="J1002" s="96">
        <v>23</v>
      </c>
    </row>
    <row r="1003" spans="1:10" ht="27.75" customHeight="1" x14ac:dyDescent="0.2">
      <c r="A1003" s="98">
        <v>56</v>
      </c>
      <c r="B1003" s="100" t="s">
        <v>822</v>
      </c>
      <c r="C1003" s="94">
        <v>1</v>
      </c>
      <c r="D1003" s="94" t="s">
        <v>128</v>
      </c>
      <c r="E1003" s="96">
        <f t="shared" si="132"/>
        <v>43.7</v>
      </c>
      <c r="F1003" s="96">
        <f t="shared" si="127"/>
        <v>43.7</v>
      </c>
      <c r="H1003" s="102">
        <f t="shared" si="133"/>
        <v>2.3000000000000003</v>
      </c>
      <c r="J1003" s="96">
        <v>46</v>
      </c>
    </row>
    <row r="1004" spans="1:10" ht="25.5" x14ac:dyDescent="0.2">
      <c r="A1004" s="98">
        <v>57</v>
      </c>
      <c r="B1004" s="100" t="s">
        <v>823</v>
      </c>
      <c r="C1004" s="94">
        <v>1</v>
      </c>
      <c r="D1004" s="94" t="s">
        <v>128</v>
      </c>
      <c r="E1004" s="96">
        <f t="shared" si="132"/>
        <v>109.25</v>
      </c>
      <c r="F1004" s="96">
        <f t="shared" si="127"/>
        <v>109.25</v>
      </c>
      <c r="H1004" s="102">
        <f t="shared" si="133"/>
        <v>5.75</v>
      </c>
      <c r="J1004" s="96">
        <v>115</v>
      </c>
    </row>
    <row r="1005" spans="1:10" ht="25.5" x14ac:dyDescent="0.2">
      <c r="A1005" s="98">
        <v>58</v>
      </c>
      <c r="B1005" s="100" t="s">
        <v>851</v>
      </c>
      <c r="C1005" s="94">
        <v>1</v>
      </c>
      <c r="D1005" s="94" t="s">
        <v>128</v>
      </c>
      <c r="E1005" s="96">
        <f t="shared" si="132"/>
        <v>54.625</v>
      </c>
      <c r="F1005" s="96">
        <f t="shared" si="127"/>
        <v>54.625</v>
      </c>
      <c r="H1005" s="102">
        <f t="shared" si="133"/>
        <v>2.875</v>
      </c>
      <c r="J1005" s="96">
        <v>57.5</v>
      </c>
    </row>
    <row r="1006" spans="1:10" ht="25.5" x14ac:dyDescent="0.2">
      <c r="A1006" s="98">
        <v>59</v>
      </c>
      <c r="B1006" s="100" t="s">
        <v>862</v>
      </c>
      <c r="C1006" s="94">
        <v>1</v>
      </c>
      <c r="D1006" s="94" t="s">
        <v>128</v>
      </c>
      <c r="E1006" s="96">
        <f t="shared" si="132"/>
        <v>16.387499999999999</v>
      </c>
      <c r="F1006" s="96">
        <f t="shared" si="127"/>
        <v>16.387499999999999</v>
      </c>
      <c r="H1006" s="102">
        <f t="shared" si="133"/>
        <v>0.86250000000000004</v>
      </c>
      <c r="J1006" s="96">
        <v>17.25</v>
      </c>
    </row>
    <row r="1007" spans="1:10" ht="38.25" x14ac:dyDescent="0.2">
      <c r="A1007" s="98">
        <v>60</v>
      </c>
      <c r="B1007" s="100" t="s">
        <v>853</v>
      </c>
      <c r="C1007" s="94">
        <v>1</v>
      </c>
      <c r="D1007" s="94" t="s">
        <v>128</v>
      </c>
      <c r="E1007" s="96">
        <f t="shared" si="132"/>
        <v>54.625</v>
      </c>
      <c r="F1007" s="96">
        <f t="shared" si="127"/>
        <v>54.625</v>
      </c>
      <c r="H1007" s="102">
        <f t="shared" si="133"/>
        <v>2.875</v>
      </c>
      <c r="J1007" s="96">
        <v>57.5</v>
      </c>
    </row>
    <row r="1008" spans="1:10" ht="25.5" x14ac:dyDescent="0.2">
      <c r="A1008" s="98">
        <v>61</v>
      </c>
      <c r="B1008" s="100" t="s">
        <v>827</v>
      </c>
      <c r="C1008" s="94">
        <v>1</v>
      </c>
      <c r="D1008" s="94" t="s">
        <v>128</v>
      </c>
      <c r="E1008" s="96">
        <f t="shared" si="132"/>
        <v>54.625</v>
      </c>
      <c r="F1008" s="96">
        <f t="shared" si="127"/>
        <v>54.625</v>
      </c>
      <c r="H1008" s="102">
        <f t="shared" si="133"/>
        <v>2.875</v>
      </c>
      <c r="J1008" s="96">
        <v>57.5</v>
      </c>
    </row>
    <row r="1009" spans="1:10" ht="36.75" customHeight="1" x14ac:dyDescent="0.2">
      <c r="A1009" s="98">
        <v>62</v>
      </c>
      <c r="B1009" s="100" t="s">
        <v>863</v>
      </c>
      <c r="C1009" s="94">
        <v>1</v>
      </c>
      <c r="D1009" s="94" t="s">
        <v>128</v>
      </c>
      <c r="E1009" s="96">
        <f t="shared" si="132"/>
        <v>21.85</v>
      </c>
      <c r="F1009" s="96">
        <f t="shared" si="127"/>
        <v>21.85</v>
      </c>
      <c r="H1009" s="102">
        <f t="shared" si="133"/>
        <v>1.1500000000000001</v>
      </c>
      <c r="J1009" s="96">
        <v>23</v>
      </c>
    </row>
    <row r="1010" spans="1:10" ht="15" customHeight="1" x14ac:dyDescent="0.2">
      <c r="A1010" s="217" t="s">
        <v>864</v>
      </c>
      <c r="B1010" s="217"/>
      <c r="C1010" s="217"/>
      <c r="D1010" s="217"/>
      <c r="E1010" s="217"/>
      <c r="F1010" s="217"/>
      <c r="H1010" s="101"/>
      <c r="J1010" s="18"/>
    </row>
    <row r="1011" spans="1:10" ht="15" customHeight="1" x14ac:dyDescent="0.2">
      <c r="A1011" s="213" t="s">
        <v>865</v>
      </c>
      <c r="B1011" s="213"/>
      <c r="C1011" s="213"/>
      <c r="D1011" s="213"/>
      <c r="E1011" s="213"/>
      <c r="F1011" s="213"/>
      <c r="H1011" s="101"/>
      <c r="J1011" s="18"/>
    </row>
    <row r="1012" spans="1:10" x14ac:dyDescent="0.2">
      <c r="A1012" s="94">
        <v>1</v>
      </c>
      <c r="B1012" s="100" t="s">
        <v>866</v>
      </c>
      <c r="C1012" s="94">
        <v>1</v>
      </c>
      <c r="D1012" s="94" t="s">
        <v>128</v>
      </c>
      <c r="E1012" s="96">
        <f t="shared" ref="E1012:E1059" si="134">J1012-H1012</f>
        <v>32.774999999999999</v>
      </c>
      <c r="F1012" s="96">
        <f t="shared" si="127"/>
        <v>32.774999999999999</v>
      </c>
      <c r="H1012" s="102">
        <f t="shared" ref="H1012:H1059" si="135">(J1012*H$3)</f>
        <v>1.7250000000000001</v>
      </c>
      <c r="J1012" s="96">
        <v>34.5</v>
      </c>
    </row>
    <row r="1013" spans="1:10" ht="38.25" x14ac:dyDescent="0.2">
      <c r="A1013" s="94">
        <v>2</v>
      </c>
      <c r="B1013" s="100" t="s">
        <v>867</v>
      </c>
      <c r="C1013" s="94">
        <v>1</v>
      </c>
      <c r="D1013" s="94" t="s">
        <v>128</v>
      </c>
      <c r="E1013" s="96">
        <f t="shared" si="134"/>
        <v>32.774999999999999</v>
      </c>
      <c r="F1013" s="96">
        <f t="shared" si="127"/>
        <v>32.774999999999999</v>
      </c>
      <c r="H1013" s="102">
        <f t="shared" si="135"/>
        <v>1.7250000000000001</v>
      </c>
      <c r="J1013" s="96">
        <v>34.5</v>
      </c>
    </row>
    <row r="1014" spans="1:10" ht="36.75" customHeight="1" x14ac:dyDescent="0.2">
      <c r="A1014" s="94">
        <v>3</v>
      </c>
      <c r="B1014" s="100" t="s">
        <v>868</v>
      </c>
      <c r="C1014" s="94">
        <v>1</v>
      </c>
      <c r="D1014" s="94" t="s">
        <v>128</v>
      </c>
      <c r="E1014" s="96">
        <f t="shared" si="134"/>
        <v>32.774999999999999</v>
      </c>
      <c r="F1014" s="96">
        <f t="shared" si="127"/>
        <v>32.774999999999999</v>
      </c>
      <c r="H1014" s="102">
        <f t="shared" si="135"/>
        <v>1.7250000000000001</v>
      </c>
      <c r="J1014" s="96">
        <v>34.5</v>
      </c>
    </row>
    <row r="1015" spans="1:10" ht="38.25" x14ac:dyDescent="0.2">
      <c r="A1015" s="94">
        <v>4</v>
      </c>
      <c r="B1015" s="100" t="s">
        <v>869</v>
      </c>
      <c r="C1015" s="94">
        <v>1</v>
      </c>
      <c r="D1015" s="94" t="s">
        <v>128</v>
      </c>
      <c r="E1015" s="96">
        <f t="shared" si="134"/>
        <v>32.774999999999999</v>
      </c>
      <c r="F1015" s="96">
        <f t="shared" si="127"/>
        <v>32.774999999999999</v>
      </c>
      <c r="H1015" s="102">
        <f t="shared" si="135"/>
        <v>1.7250000000000001</v>
      </c>
      <c r="J1015" s="96">
        <v>34.5</v>
      </c>
    </row>
    <row r="1016" spans="1:10" ht="25.5" customHeight="1" x14ac:dyDescent="0.2">
      <c r="A1016" s="94">
        <v>5</v>
      </c>
      <c r="B1016" s="100" t="s">
        <v>870</v>
      </c>
      <c r="C1016" s="94">
        <v>1</v>
      </c>
      <c r="D1016" s="94" t="s">
        <v>128</v>
      </c>
      <c r="E1016" s="96">
        <f t="shared" si="134"/>
        <v>10.925000000000001</v>
      </c>
      <c r="F1016" s="96">
        <f t="shared" si="127"/>
        <v>10.925000000000001</v>
      </c>
      <c r="H1016" s="102">
        <f t="shared" si="135"/>
        <v>0.57500000000000007</v>
      </c>
      <c r="J1016" s="96">
        <v>11.5</v>
      </c>
    </row>
    <row r="1017" spans="1:10" ht="25.5" customHeight="1" x14ac:dyDescent="0.2">
      <c r="A1017" s="94">
        <v>6</v>
      </c>
      <c r="B1017" s="100" t="s">
        <v>871</v>
      </c>
      <c r="C1017" s="94">
        <v>1</v>
      </c>
      <c r="D1017" s="94" t="s">
        <v>128</v>
      </c>
      <c r="E1017" s="96">
        <f t="shared" si="134"/>
        <v>43.7</v>
      </c>
      <c r="F1017" s="96">
        <f t="shared" si="127"/>
        <v>43.7</v>
      </c>
      <c r="H1017" s="102">
        <f t="shared" si="135"/>
        <v>2.3000000000000003</v>
      </c>
      <c r="J1017" s="96">
        <v>46</v>
      </c>
    </row>
    <row r="1018" spans="1:10" ht="25.5" x14ac:dyDescent="0.2">
      <c r="A1018" s="94">
        <v>7</v>
      </c>
      <c r="B1018" s="100" t="s">
        <v>872</v>
      </c>
      <c r="C1018" s="94">
        <v>1</v>
      </c>
      <c r="D1018" s="94" t="s">
        <v>128</v>
      </c>
      <c r="E1018" s="96">
        <f t="shared" si="134"/>
        <v>109.25</v>
      </c>
      <c r="F1018" s="96">
        <f t="shared" si="127"/>
        <v>109.25</v>
      </c>
      <c r="H1018" s="102">
        <f t="shared" si="135"/>
        <v>5.75</v>
      </c>
      <c r="J1018" s="96">
        <v>115</v>
      </c>
    </row>
    <row r="1019" spans="1:10" ht="25.5" x14ac:dyDescent="0.2">
      <c r="A1019" s="94">
        <v>8</v>
      </c>
      <c r="B1019" s="100" t="s">
        <v>873</v>
      </c>
      <c r="C1019" s="94">
        <v>1</v>
      </c>
      <c r="D1019" s="94" t="s">
        <v>128</v>
      </c>
      <c r="E1019" s="96">
        <f t="shared" si="134"/>
        <v>54.625</v>
      </c>
      <c r="F1019" s="96">
        <f t="shared" si="127"/>
        <v>54.625</v>
      </c>
      <c r="H1019" s="102">
        <f t="shared" si="135"/>
        <v>2.875</v>
      </c>
      <c r="J1019" s="96">
        <v>57.5</v>
      </c>
    </row>
    <row r="1020" spans="1:10" ht="38.25" x14ac:dyDescent="0.2">
      <c r="A1020" s="132">
        <v>9</v>
      </c>
      <c r="B1020" s="100" t="s">
        <v>874</v>
      </c>
      <c r="C1020" s="94">
        <v>1</v>
      </c>
      <c r="D1020" s="94" t="s">
        <v>128</v>
      </c>
      <c r="E1020" s="96">
        <f t="shared" si="134"/>
        <v>16.387499999999999</v>
      </c>
      <c r="F1020" s="96">
        <f t="shared" si="127"/>
        <v>16.387499999999999</v>
      </c>
      <c r="H1020" s="102">
        <f t="shared" si="135"/>
        <v>0.86250000000000004</v>
      </c>
      <c r="J1020" s="96">
        <v>17.25</v>
      </c>
    </row>
    <row r="1021" spans="1:10" ht="38.25" x14ac:dyDescent="0.2">
      <c r="A1021" s="94">
        <v>10</v>
      </c>
      <c r="B1021" s="100" t="s">
        <v>875</v>
      </c>
      <c r="C1021" s="94">
        <v>1</v>
      </c>
      <c r="D1021" s="94" t="s">
        <v>128</v>
      </c>
      <c r="E1021" s="96">
        <f t="shared" si="134"/>
        <v>54.625</v>
      </c>
      <c r="F1021" s="96">
        <f t="shared" si="127"/>
        <v>54.625</v>
      </c>
      <c r="H1021" s="102">
        <f t="shared" si="135"/>
        <v>2.875</v>
      </c>
      <c r="J1021" s="96">
        <v>57.5</v>
      </c>
    </row>
    <row r="1022" spans="1:10" ht="25.5" x14ac:dyDescent="0.2">
      <c r="A1022" s="94">
        <v>11</v>
      </c>
      <c r="B1022" s="100" t="s">
        <v>876</v>
      </c>
      <c r="C1022" s="94">
        <v>1</v>
      </c>
      <c r="D1022" s="94" t="s">
        <v>128</v>
      </c>
      <c r="E1022" s="96">
        <f t="shared" si="134"/>
        <v>54.625</v>
      </c>
      <c r="F1022" s="96">
        <f t="shared" si="127"/>
        <v>54.625</v>
      </c>
      <c r="H1022" s="102">
        <f t="shared" si="135"/>
        <v>2.875</v>
      </c>
      <c r="J1022" s="96">
        <v>57.5</v>
      </c>
    </row>
    <row r="1023" spans="1:10" ht="25.5" x14ac:dyDescent="0.2">
      <c r="A1023" s="94">
        <v>12</v>
      </c>
      <c r="B1023" s="100" t="s">
        <v>877</v>
      </c>
      <c r="C1023" s="94">
        <v>1</v>
      </c>
      <c r="D1023" s="94" t="s">
        <v>128</v>
      </c>
      <c r="E1023" s="96">
        <f t="shared" si="134"/>
        <v>21.85</v>
      </c>
      <c r="F1023" s="96">
        <f t="shared" si="127"/>
        <v>21.85</v>
      </c>
      <c r="H1023" s="102">
        <f t="shared" si="135"/>
        <v>1.1500000000000001</v>
      </c>
      <c r="J1023" s="96">
        <v>23</v>
      </c>
    </row>
    <row r="1024" spans="1:10" ht="25.5" x14ac:dyDescent="0.2">
      <c r="A1024" s="94">
        <v>13</v>
      </c>
      <c r="B1024" s="100" t="s">
        <v>878</v>
      </c>
      <c r="C1024" s="94">
        <v>1</v>
      </c>
      <c r="D1024" s="94" t="s">
        <v>128</v>
      </c>
      <c r="E1024" s="96">
        <f t="shared" si="134"/>
        <v>109.25</v>
      </c>
      <c r="F1024" s="96">
        <f t="shared" si="127"/>
        <v>109.25</v>
      </c>
      <c r="H1024" s="102">
        <f t="shared" si="135"/>
        <v>5.75</v>
      </c>
      <c r="J1024" s="96">
        <v>115</v>
      </c>
    </row>
    <row r="1025" spans="1:10" x14ac:dyDescent="0.2">
      <c r="A1025" s="94">
        <v>14</v>
      </c>
      <c r="B1025" s="100" t="s">
        <v>879</v>
      </c>
      <c r="C1025" s="94">
        <v>1</v>
      </c>
      <c r="D1025" s="94" t="s">
        <v>128</v>
      </c>
      <c r="E1025" s="96">
        <f t="shared" si="134"/>
        <v>27.3125</v>
      </c>
      <c r="F1025" s="96">
        <f t="shared" si="127"/>
        <v>27.3125</v>
      </c>
      <c r="H1025" s="102">
        <f t="shared" si="135"/>
        <v>1.4375</v>
      </c>
      <c r="J1025" s="96">
        <v>28.75</v>
      </c>
    </row>
    <row r="1026" spans="1:10" ht="25.5" x14ac:dyDescent="0.2">
      <c r="A1026" s="94">
        <v>15</v>
      </c>
      <c r="B1026" s="100" t="s">
        <v>880</v>
      </c>
      <c r="C1026" s="94">
        <v>1</v>
      </c>
      <c r="D1026" s="94" t="s">
        <v>128</v>
      </c>
      <c r="E1026" s="96">
        <f t="shared" si="134"/>
        <v>43.7</v>
      </c>
      <c r="F1026" s="96">
        <f t="shared" si="127"/>
        <v>43.7</v>
      </c>
      <c r="H1026" s="102">
        <f t="shared" si="135"/>
        <v>2.3000000000000003</v>
      </c>
      <c r="J1026" s="96">
        <v>46</v>
      </c>
    </row>
    <row r="1027" spans="1:10" ht="38.25" x14ac:dyDescent="0.2">
      <c r="A1027" s="94">
        <v>16</v>
      </c>
      <c r="B1027" s="100" t="s">
        <v>881</v>
      </c>
      <c r="C1027" s="94">
        <v>1</v>
      </c>
      <c r="D1027" s="94" t="s">
        <v>128</v>
      </c>
      <c r="E1027" s="96">
        <f t="shared" si="134"/>
        <v>21.85</v>
      </c>
      <c r="F1027" s="96">
        <f t="shared" si="127"/>
        <v>21.85</v>
      </c>
      <c r="H1027" s="102">
        <f t="shared" si="135"/>
        <v>1.1500000000000001</v>
      </c>
      <c r="J1027" s="96">
        <v>23</v>
      </c>
    </row>
    <row r="1028" spans="1:10" x14ac:dyDescent="0.2">
      <c r="A1028" s="94">
        <v>17</v>
      </c>
      <c r="B1028" s="100" t="s">
        <v>882</v>
      </c>
      <c r="C1028" s="94">
        <v>1</v>
      </c>
      <c r="D1028" s="94" t="s">
        <v>128</v>
      </c>
      <c r="E1028" s="96">
        <f t="shared" si="134"/>
        <v>43.7</v>
      </c>
      <c r="F1028" s="96">
        <f t="shared" si="127"/>
        <v>43.7</v>
      </c>
      <c r="H1028" s="102">
        <f t="shared" si="135"/>
        <v>2.3000000000000003</v>
      </c>
      <c r="J1028" s="96">
        <v>46</v>
      </c>
    </row>
    <row r="1029" spans="1:10" ht="25.5" x14ac:dyDescent="0.2">
      <c r="A1029" s="94">
        <v>18</v>
      </c>
      <c r="B1029" s="100" t="s">
        <v>883</v>
      </c>
      <c r="C1029" s="94">
        <v>1</v>
      </c>
      <c r="D1029" s="94" t="s">
        <v>128</v>
      </c>
      <c r="E1029" s="96">
        <f t="shared" si="134"/>
        <v>91.77</v>
      </c>
      <c r="F1029" s="96">
        <f t="shared" si="127"/>
        <v>91.77</v>
      </c>
      <c r="H1029" s="102">
        <f t="shared" si="135"/>
        <v>4.83</v>
      </c>
      <c r="J1029" s="96">
        <v>96.6</v>
      </c>
    </row>
    <row r="1030" spans="1:10" ht="25.5" x14ac:dyDescent="0.2">
      <c r="A1030" s="94">
        <v>19</v>
      </c>
      <c r="B1030" s="100" t="s">
        <v>884</v>
      </c>
      <c r="C1030" s="94">
        <v>1</v>
      </c>
      <c r="D1030" s="94" t="s">
        <v>128</v>
      </c>
      <c r="E1030" s="96">
        <f t="shared" si="134"/>
        <v>131.1</v>
      </c>
      <c r="F1030" s="96">
        <f t="shared" si="127"/>
        <v>131.1</v>
      </c>
      <c r="H1030" s="102">
        <f t="shared" si="135"/>
        <v>6.9</v>
      </c>
      <c r="J1030" s="96">
        <v>138</v>
      </c>
    </row>
    <row r="1031" spans="1:10" ht="25.5" x14ac:dyDescent="0.2">
      <c r="A1031" s="94">
        <v>20</v>
      </c>
      <c r="B1031" s="100" t="s">
        <v>885</v>
      </c>
      <c r="C1031" s="94">
        <v>1</v>
      </c>
      <c r="D1031" s="94" t="s">
        <v>128</v>
      </c>
      <c r="E1031" s="96">
        <f t="shared" si="134"/>
        <v>10.925000000000001</v>
      </c>
      <c r="F1031" s="96">
        <f t="shared" ref="F1031:F1094" si="136">C1031*E1031</f>
        <v>10.925000000000001</v>
      </c>
      <c r="H1031" s="102">
        <f t="shared" si="135"/>
        <v>0.57500000000000007</v>
      </c>
      <c r="J1031" s="96">
        <v>11.5</v>
      </c>
    </row>
    <row r="1032" spans="1:10" x14ac:dyDescent="0.2">
      <c r="A1032" s="94">
        <v>21</v>
      </c>
      <c r="B1032" s="100" t="s">
        <v>886</v>
      </c>
      <c r="C1032" s="94">
        <v>1</v>
      </c>
      <c r="D1032" s="94" t="s">
        <v>128</v>
      </c>
      <c r="E1032" s="96">
        <f t="shared" si="134"/>
        <v>39.33</v>
      </c>
      <c r="F1032" s="96">
        <f t="shared" si="136"/>
        <v>39.33</v>
      </c>
      <c r="H1032" s="102">
        <f t="shared" si="135"/>
        <v>2.0699999999999998</v>
      </c>
      <c r="J1032" s="96">
        <v>41.4</v>
      </c>
    </row>
    <row r="1033" spans="1:10" ht="24" customHeight="1" x14ac:dyDescent="0.2">
      <c r="A1033" s="94">
        <v>22</v>
      </c>
      <c r="B1033" s="100" t="s">
        <v>887</v>
      </c>
      <c r="C1033" s="94">
        <v>1</v>
      </c>
      <c r="D1033" s="94" t="s">
        <v>128</v>
      </c>
      <c r="E1033" s="96">
        <f t="shared" si="134"/>
        <v>54.625</v>
      </c>
      <c r="F1033" s="96">
        <f t="shared" si="136"/>
        <v>54.625</v>
      </c>
      <c r="H1033" s="102">
        <f t="shared" si="135"/>
        <v>2.875</v>
      </c>
      <c r="J1033" s="96">
        <v>57.5</v>
      </c>
    </row>
    <row r="1034" spans="1:10" ht="25.5" x14ac:dyDescent="0.2">
      <c r="A1034" s="94">
        <v>23</v>
      </c>
      <c r="B1034" s="100" t="s">
        <v>888</v>
      </c>
      <c r="C1034" s="94">
        <v>1</v>
      </c>
      <c r="D1034" s="94" t="s">
        <v>128</v>
      </c>
      <c r="E1034" s="96">
        <f t="shared" si="134"/>
        <v>491.625</v>
      </c>
      <c r="F1034" s="96">
        <f t="shared" si="136"/>
        <v>491.625</v>
      </c>
      <c r="H1034" s="102">
        <f t="shared" si="135"/>
        <v>25.875</v>
      </c>
      <c r="J1034" s="96">
        <v>517.5</v>
      </c>
    </row>
    <row r="1035" spans="1:10" ht="25.5" x14ac:dyDescent="0.2">
      <c r="A1035" s="94">
        <v>24</v>
      </c>
      <c r="B1035" s="100" t="s">
        <v>889</v>
      </c>
      <c r="C1035" s="94">
        <v>1</v>
      </c>
      <c r="D1035" s="94" t="s">
        <v>128</v>
      </c>
      <c r="E1035" s="96">
        <f t="shared" si="134"/>
        <v>682.8125</v>
      </c>
      <c r="F1035" s="96">
        <f t="shared" si="136"/>
        <v>682.8125</v>
      </c>
      <c r="H1035" s="102">
        <f t="shared" si="135"/>
        <v>35.9375</v>
      </c>
      <c r="J1035" s="96">
        <v>718.75</v>
      </c>
    </row>
    <row r="1036" spans="1:10" ht="25.5" x14ac:dyDescent="0.2">
      <c r="A1036" s="94">
        <v>25</v>
      </c>
      <c r="B1036" s="100" t="s">
        <v>890</v>
      </c>
      <c r="C1036" s="94">
        <v>1</v>
      </c>
      <c r="D1036" s="94" t="s">
        <v>128</v>
      </c>
      <c r="E1036" s="96">
        <f t="shared" si="134"/>
        <v>1748</v>
      </c>
      <c r="F1036" s="96">
        <f t="shared" si="136"/>
        <v>1748</v>
      </c>
      <c r="H1036" s="102">
        <f t="shared" si="135"/>
        <v>92</v>
      </c>
      <c r="J1036" s="96">
        <v>1840</v>
      </c>
    </row>
    <row r="1037" spans="1:10" x14ac:dyDescent="0.2">
      <c r="A1037" s="94">
        <v>26</v>
      </c>
      <c r="B1037" s="100" t="s">
        <v>891</v>
      </c>
      <c r="C1037" s="94">
        <v>1</v>
      </c>
      <c r="D1037" s="94" t="s">
        <v>128</v>
      </c>
      <c r="E1037" s="96">
        <f t="shared" si="134"/>
        <v>1693.375</v>
      </c>
      <c r="F1037" s="96">
        <f t="shared" si="136"/>
        <v>1693.375</v>
      </c>
      <c r="H1037" s="102">
        <f t="shared" si="135"/>
        <v>89.125</v>
      </c>
      <c r="J1037" s="96">
        <v>1782.5</v>
      </c>
    </row>
    <row r="1038" spans="1:10" x14ac:dyDescent="0.2">
      <c r="A1038" s="94">
        <v>27</v>
      </c>
      <c r="B1038" s="100" t="s">
        <v>892</v>
      </c>
      <c r="C1038" s="94">
        <v>1</v>
      </c>
      <c r="D1038" s="94" t="s">
        <v>128</v>
      </c>
      <c r="E1038" s="96">
        <f t="shared" si="134"/>
        <v>54.625</v>
      </c>
      <c r="F1038" s="96">
        <f t="shared" si="136"/>
        <v>54.625</v>
      </c>
      <c r="H1038" s="102">
        <f t="shared" si="135"/>
        <v>2.875</v>
      </c>
      <c r="J1038" s="96">
        <v>57.5</v>
      </c>
    </row>
    <row r="1039" spans="1:10" x14ac:dyDescent="0.2">
      <c r="A1039" s="94">
        <v>28</v>
      </c>
      <c r="B1039" s="100" t="s">
        <v>893</v>
      </c>
      <c r="C1039" s="94">
        <v>1</v>
      </c>
      <c r="D1039" s="94" t="s">
        <v>128</v>
      </c>
      <c r="E1039" s="96">
        <f t="shared" si="134"/>
        <v>43.7</v>
      </c>
      <c r="F1039" s="96">
        <f t="shared" si="136"/>
        <v>43.7</v>
      </c>
      <c r="H1039" s="102">
        <f t="shared" si="135"/>
        <v>2.3000000000000003</v>
      </c>
      <c r="J1039" s="96">
        <v>46</v>
      </c>
    </row>
    <row r="1040" spans="1:10" x14ac:dyDescent="0.2">
      <c r="A1040" s="94">
        <v>29</v>
      </c>
      <c r="B1040" s="100" t="s">
        <v>894</v>
      </c>
      <c r="C1040" s="94">
        <v>1</v>
      </c>
      <c r="D1040" s="94" t="s">
        <v>128</v>
      </c>
      <c r="E1040" s="96">
        <f t="shared" si="134"/>
        <v>91.77</v>
      </c>
      <c r="F1040" s="96">
        <f t="shared" si="136"/>
        <v>91.77</v>
      </c>
      <c r="H1040" s="102">
        <f t="shared" si="135"/>
        <v>4.83</v>
      </c>
      <c r="J1040" s="96">
        <v>96.6</v>
      </c>
    </row>
    <row r="1041" spans="1:10" x14ac:dyDescent="0.2">
      <c r="A1041" s="94">
        <v>30</v>
      </c>
      <c r="B1041" s="100" t="s">
        <v>895</v>
      </c>
      <c r="C1041" s="94">
        <v>1</v>
      </c>
      <c r="D1041" s="94" t="s">
        <v>128</v>
      </c>
      <c r="E1041" s="96">
        <f t="shared" si="134"/>
        <v>39.33</v>
      </c>
      <c r="F1041" s="96">
        <f t="shared" si="136"/>
        <v>39.33</v>
      </c>
      <c r="H1041" s="102">
        <f t="shared" si="135"/>
        <v>2.0699999999999998</v>
      </c>
      <c r="J1041" s="96">
        <v>41.4</v>
      </c>
    </row>
    <row r="1042" spans="1:10" ht="25.5" x14ac:dyDescent="0.2">
      <c r="A1042" s="94">
        <v>31</v>
      </c>
      <c r="B1042" s="100" t="s">
        <v>896</v>
      </c>
      <c r="C1042" s="94">
        <v>1</v>
      </c>
      <c r="D1042" s="94" t="s">
        <v>128</v>
      </c>
      <c r="E1042" s="96">
        <f t="shared" si="134"/>
        <v>37.145000000000003</v>
      </c>
      <c r="F1042" s="96">
        <f t="shared" si="136"/>
        <v>37.145000000000003</v>
      </c>
      <c r="H1042" s="102">
        <f t="shared" si="135"/>
        <v>1.9550000000000001</v>
      </c>
      <c r="J1042" s="96">
        <v>39.1</v>
      </c>
    </row>
    <row r="1043" spans="1:10" x14ac:dyDescent="0.2">
      <c r="A1043" s="94">
        <v>32</v>
      </c>
      <c r="B1043" s="100" t="s">
        <v>897</v>
      </c>
      <c r="C1043" s="94">
        <v>1</v>
      </c>
      <c r="D1043" s="94" t="s">
        <v>128</v>
      </c>
      <c r="E1043" s="96">
        <f t="shared" si="134"/>
        <v>16.387499999999999</v>
      </c>
      <c r="F1043" s="96">
        <f t="shared" si="136"/>
        <v>16.387499999999999</v>
      </c>
      <c r="H1043" s="102">
        <f t="shared" si="135"/>
        <v>0.86250000000000004</v>
      </c>
      <c r="J1043" s="96">
        <v>17.25</v>
      </c>
    </row>
    <row r="1044" spans="1:10" x14ac:dyDescent="0.2">
      <c r="A1044" s="94">
        <v>33</v>
      </c>
      <c r="B1044" s="100" t="s">
        <v>898</v>
      </c>
      <c r="C1044" s="94">
        <v>1</v>
      </c>
      <c r="D1044" s="94" t="s">
        <v>128</v>
      </c>
      <c r="E1044" s="96">
        <f t="shared" si="134"/>
        <v>87.4</v>
      </c>
      <c r="F1044" s="96">
        <f t="shared" si="136"/>
        <v>87.4</v>
      </c>
      <c r="H1044" s="102">
        <f t="shared" si="135"/>
        <v>4.6000000000000005</v>
      </c>
      <c r="J1044" s="96">
        <v>92</v>
      </c>
    </row>
    <row r="1045" spans="1:10" x14ac:dyDescent="0.2">
      <c r="A1045" s="94">
        <v>34</v>
      </c>
      <c r="B1045" s="100" t="s">
        <v>899</v>
      </c>
      <c r="C1045" s="94">
        <v>1</v>
      </c>
      <c r="D1045" s="94" t="s">
        <v>128</v>
      </c>
      <c r="E1045" s="96">
        <f t="shared" si="134"/>
        <v>43.7</v>
      </c>
      <c r="F1045" s="96">
        <f t="shared" si="136"/>
        <v>43.7</v>
      </c>
      <c r="H1045" s="102">
        <f t="shared" si="135"/>
        <v>2.3000000000000003</v>
      </c>
      <c r="J1045" s="96">
        <v>46</v>
      </c>
    </row>
    <row r="1046" spans="1:10" x14ac:dyDescent="0.2">
      <c r="A1046" s="94">
        <v>35</v>
      </c>
      <c r="B1046" s="100" t="s">
        <v>900</v>
      </c>
      <c r="C1046" s="94">
        <v>1</v>
      </c>
      <c r="D1046" s="94" t="s">
        <v>128</v>
      </c>
      <c r="E1046" s="96">
        <f t="shared" si="134"/>
        <v>21.85</v>
      </c>
      <c r="F1046" s="96">
        <f t="shared" si="136"/>
        <v>21.85</v>
      </c>
      <c r="H1046" s="102">
        <f t="shared" si="135"/>
        <v>1.1500000000000001</v>
      </c>
      <c r="J1046" s="96">
        <v>23</v>
      </c>
    </row>
    <row r="1047" spans="1:10" x14ac:dyDescent="0.2">
      <c r="A1047" s="94">
        <v>36</v>
      </c>
      <c r="B1047" s="100" t="s">
        <v>901</v>
      </c>
      <c r="C1047" s="94">
        <v>1</v>
      </c>
      <c r="D1047" s="94" t="s">
        <v>128</v>
      </c>
      <c r="E1047" s="96">
        <f t="shared" si="134"/>
        <v>43.7</v>
      </c>
      <c r="F1047" s="96">
        <f t="shared" si="136"/>
        <v>43.7</v>
      </c>
      <c r="H1047" s="102">
        <f t="shared" si="135"/>
        <v>2.3000000000000003</v>
      </c>
      <c r="J1047" s="96">
        <v>46</v>
      </c>
    </row>
    <row r="1048" spans="1:10" x14ac:dyDescent="0.2">
      <c r="A1048" s="94">
        <v>37</v>
      </c>
      <c r="B1048" s="95" t="s">
        <v>902</v>
      </c>
      <c r="C1048" s="94">
        <v>1</v>
      </c>
      <c r="D1048" s="94" t="s">
        <v>128</v>
      </c>
      <c r="E1048" s="96">
        <f t="shared" si="134"/>
        <v>163.875</v>
      </c>
      <c r="F1048" s="96">
        <f t="shared" si="136"/>
        <v>163.875</v>
      </c>
      <c r="H1048" s="102">
        <f t="shared" si="135"/>
        <v>8.625</v>
      </c>
      <c r="J1048" s="96">
        <v>172.5</v>
      </c>
    </row>
    <row r="1049" spans="1:10" x14ac:dyDescent="0.2">
      <c r="A1049" s="94">
        <v>38</v>
      </c>
      <c r="B1049" s="100" t="s">
        <v>903</v>
      </c>
      <c r="C1049" s="94">
        <v>1</v>
      </c>
      <c r="D1049" s="94" t="s">
        <v>128</v>
      </c>
      <c r="E1049" s="96">
        <f t="shared" si="134"/>
        <v>327.75</v>
      </c>
      <c r="F1049" s="96">
        <f t="shared" si="136"/>
        <v>327.75</v>
      </c>
      <c r="H1049" s="102">
        <f t="shared" si="135"/>
        <v>17.25</v>
      </c>
      <c r="J1049" s="96">
        <v>345</v>
      </c>
    </row>
    <row r="1050" spans="1:10" x14ac:dyDescent="0.2">
      <c r="A1050" s="94">
        <v>39</v>
      </c>
      <c r="B1050" s="100" t="s">
        <v>904</v>
      </c>
      <c r="C1050" s="94">
        <v>1</v>
      </c>
      <c r="D1050" s="94" t="s">
        <v>128</v>
      </c>
      <c r="E1050" s="96">
        <f t="shared" si="134"/>
        <v>54.625</v>
      </c>
      <c r="F1050" s="96">
        <f t="shared" si="136"/>
        <v>54.625</v>
      </c>
      <c r="H1050" s="102">
        <f t="shared" si="135"/>
        <v>2.875</v>
      </c>
      <c r="J1050" s="96">
        <v>57.5</v>
      </c>
    </row>
    <row r="1051" spans="1:10" ht="25.5" x14ac:dyDescent="0.2">
      <c r="A1051" s="94">
        <v>40</v>
      </c>
      <c r="B1051" s="114" t="s">
        <v>905</v>
      </c>
      <c r="C1051" s="94">
        <v>1</v>
      </c>
      <c r="D1051" s="94" t="s">
        <v>128</v>
      </c>
      <c r="E1051" s="96">
        <f t="shared" si="134"/>
        <v>382.375</v>
      </c>
      <c r="F1051" s="96">
        <f t="shared" si="136"/>
        <v>382.375</v>
      </c>
      <c r="H1051" s="102">
        <f t="shared" si="135"/>
        <v>20.125</v>
      </c>
      <c r="J1051" s="96">
        <v>402.5</v>
      </c>
    </row>
    <row r="1052" spans="1:10" x14ac:dyDescent="0.2">
      <c r="A1052" s="94">
        <v>41</v>
      </c>
      <c r="B1052" s="100" t="s">
        <v>906</v>
      </c>
      <c r="C1052" s="94">
        <v>1</v>
      </c>
      <c r="D1052" s="94" t="s">
        <v>128</v>
      </c>
      <c r="E1052" s="96">
        <f t="shared" si="134"/>
        <v>218.5</v>
      </c>
      <c r="F1052" s="96">
        <f t="shared" si="136"/>
        <v>218.5</v>
      </c>
      <c r="H1052" s="102">
        <f t="shared" si="135"/>
        <v>11.5</v>
      </c>
      <c r="J1052" s="96">
        <v>230</v>
      </c>
    </row>
    <row r="1053" spans="1:10" x14ac:dyDescent="0.2">
      <c r="A1053" s="94">
        <v>42</v>
      </c>
      <c r="B1053" s="100" t="s">
        <v>907</v>
      </c>
      <c r="C1053" s="94">
        <v>1</v>
      </c>
      <c r="D1053" s="94" t="s">
        <v>128</v>
      </c>
      <c r="E1053" s="96">
        <f t="shared" si="134"/>
        <v>142.02500000000001</v>
      </c>
      <c r="F1053" s="96">
        <f t="shared" si="136"/>
        <v>142.02500000000001</v>
      </c>
      <c r="H1053" s="102">
        <f t="shared" si="135"/>
        <v>7.4750000000000005</v>
      </c>
      <c r="J1053" s="96">
        <v>149.5</v>
      </c>
    </row>
    <row r="1054" spans="1:10" x14ac:dyDescent="0.2">
      <c r="A1054" s="94">
        <v>43</v>
      </c>
      <c r="B1054" s="100" t="s">
        <v>908</v>
      </c>
      <c r="C1054" s="94">
        <v>1</v>
      </c>
      <c r="D1054" s="94" t="s">
        <v>128</v>
      </c>
      <c r="E1054" s="96">
        <f t="shared" si="134"/>
        <v>92.862499999999997</v>
      </c>
      <c r="F1054" s="96">
        <f t="shared" si="136"/>
        <v>92.862499999999997</v>
      </c>
      <c r="H1054" s="102">
        <f t="shared" si="135"/>
        <v>4.8875000000000002</v>
      </c>
      <c r="J1054" s="96">
        <v>97.75</v>
      </c>
    </row>
    <row r="1055" spans="1:10" x14ac:dyDescent="0.2">
      <c r="A1055" s="94">
        <v>44</v>
      </c>
      <c r="B1055" s="100" t="s">
        <v>909</v>
      </c>
      <c r="C1055" s="94">
        <v>1</v>
      </c>
      <c r="D1055" s="94" t="s">
        <v>128</v>
      </c>
      <c r="E1055" s="96">
        <f t="shared" si="134"/>
        <v>518.9375</v>
      </c>
      <c r="F1055" s="96">
        <f t="shared" si="136"/>
        <v>518.9375</v>
      </c>
      <c r="H1055" s="102">
        <f t="shared" si="135"/>
        <v>27.3125</v>
      </c>
      <c r="J1055" s="96">
        <v>546.25</v>
      </c>
    </row>
    <row r="1056" spans="1:10" x14ac:dyDescent="0.2">
      <c r="A1056" s="94">
        <v>45</v>
      </c>
      <c r="B1056" s="100" t="s">
        <v>910</v>
      </c>
      <c r="C1056" s="94">
        <v>1</v>
      </c>
      <c r="D1056" s="94" t="s">
        <v>128</v>
      </c>
      <c r="E1056" s="96">
        <f t="shared" si="134"/>
        <v>142.02500000000001</v>
      </c>
      <c r="F1056" s="96">
        <f t="shared" si="136"/>
        <v>142.02500000000001</v>
      </c>
      <c r="H1056" s="102">
        <f t="shared" si="135"/>
        <v>7.4750000000000005</v>
      </c>
      <c r="J1056" s="96">
        <v>149.5</v>
      </c>
    </row>
    <row r="1057" spans="1:10" x14ac:dyDescent="0.2">
      <c r="A1057" s="94">
        <v>46</v>
      </c>
      <c r="B1057" s="100" t="s">
        <v>911</v>
      </c>
      <c r="C1057" s="94">
        <v>1</v>
      </c>
      <c r="D1057" s="94" t="s">
        <v>128</v>
      </c>
      <c r="E1057" s="96">
        <f t="shared" si="134"/>
        <v>1147.125</v>
      </c>
      <c r="F1057" s="96">
        <f t="shared" si="136"/>
        <v>1147.125</v>
      </c>
      <c r="H1057" s="102">
        <f t="shared" si="135"/>
        <v>60.375</v>
      </c>
      <c r="J1057" s="96">
        <v>1207.5</v>
      </c>
    </row>
    <row r="1058" spans="1:10" x14ac:dyDescent="0.2">
      <c r="A1058" s="94">
        <v>47</v>
      </c>
      <c r="B1058" s="95" t="s">
        <v>912</v>
      </c>
      <c r="C1058" s="94">
        <v>1</v>
      </c>
      <c r="D1058" s="94" t="s">
        <v>128</v>
      </c>
      <c r="E1058" s="96">
        <f t="shared" si="134"/>
        <v>349.6</v>
      </c>
      <c r="F1058" s="96">
        <f t="shared" si="136"/>
        <v>349.6</v>
      </c>
      <c r="H1058" s="102">
        <f t="shared" si="135"/>
        <v>18.400000000000002</v>
      </c>
      <c r="J1058" s="96">
        <v>368</v>
      </c>
    </row>
    <row r="1059" spans="1:10" x14ac:dyDescent="0.2">
      <c r="A1059" s="94">
        <v>48</v>
      </c>
      <c r="B1059" s="100" t="s">
        <v>913</v>
      </c>
      <c r="C1059" s="94">
        <v>1</v>
      </c>
      <c r="D1059" s="94" t="s">
        <v>128</v>
      </c>
      <c r="E1059" s="96">
        <f t="shared" si="134"/>
        <v>1474.875</v>
      </c>
      <c r="F1059" s="96">
        <f t="shared" si="136"/>
        <v>1474.875</v>
      </c>
      <c r="H1059" s="102">
        <f t="shared" si="135"/>
        <v>77.625</v>
      </c>
      <c r="J1059" s="96">
        <v>1552.5</v>
      </c>
    </row>
    <row r="1060" spans="1:10" ht="15" customHeight="1" x14ac:dyDescent="0.2">
      <c r="A1060" s="213" t="s">
        <v>914</v>
      </c>
      <c r="B1060" s="213"/>
      <c r="C1060" s="213"/>
      <c r="D1060" s="213"/>
      <c r="E1060" s="213"/>
      <c r="F1060" s="213"/>
      <c r="H1060" s="101"/>
      <c r="J1060" s="18"/>
    </row>
    <row r="1061" spans="1:10" ht="38.25" x14ac:dyDescent="0.2">
      <c r="A1061" s="94">
        <v>49</v>
      </c>
      <c r="B1061" s="100" t="s">
        <v>915</v>
      </c>
      <c r="C1061" s="94">
        <v>1</v>
      </c>
      <c r="D1061" s="94" t="s">
        <v>128</v>
      </c>
      <c r="E1061" s="96">
        <f t="shared" ref="E1061:E1070" si="137">J1061-H1061</f>
        <v>32.774999999999999</v>
      </c>
      <c r="F1061" s="96">
        <f t="shared" si="136"/>
        <v>32.774999999999999</v>
      </c>
      <c r="H1061" s="102">
        <f t="shared" ref="H1061:H1070" si="138">(J1061*H$3)</f>
        <v>1.7250000000000001</v>
      </c>
      <c r="J1061" s="96">
        <v>34.5</v>
      </c>
    </row>
    <row r="1062" spans="1:10" ht="38.25" customHeight="1" x14ac:dyDescent="0.2">
      <c r="A1062" s="98">
        <v>50</v>
      </c>
      <c r="B1062" s="100" t="s">
        <v>855</v>
      </c>
      <c r="C1062" s="94">
        <v>1</v>
      </c>
      <c r="D1062" s="94" t="s">
        <v>128</v>
      </c>
      <c r="E1062" s="96">
        <f t="shared" si="137"/>
        <v>32.774999999999999</v>
      </c>
      <c r="F1062" s="96">
        <f t="shared" si="136"/>
        <v>32.774999999999999</v>
      </c>
      <c r="H1062" s="102">
        <f t="shared" si="138"/>
        <v>1.7250000000000001</v>
      </c>
      <c r="J1062" s="96">
        <v>34.5</v>
      </c>
    </row>
    <row r="1063" spans="1:10" ht="36.75" customHeight="1" x14ac:dyDescent="0.2">
      <c r="A1063" s="98">
        <v>51</v>
      </c>
      <c r="B1063" s="100" t="s">
        <v>861</v>
      </c>
      <c r="C1063" s="94">
        <v>1</v>
      </c>
      <c r="D1063" s="94" t="s">
        <v>128</v>
      </c>
      <c r="E1063" s="96">
        <f t="shared" si="137"/>
        <v>32.774999999999999</v>
      </c>
      <c r="F1063" s="96">
        <f t="shared" si="136"/>
        <v>32.774999999999999</v>
      </c>
      <c r="H1063" s="102">
        <f t="shared" si="138"/>
        <v>1.7250000000000001</v>
      </c>
      <c r="J1063" s="96">
        <v>34.5</v>
      </c>
    </row>
    <row r="1064" spans="1:10" ht="25.5" x14ac:dyDescent="0.2">
      <c r="A1064" s="98">
        <v>52</v>
      </c>
      <c r="B1064" s="100" t="s">
        <v>916</v>
      </c>
      <c r="C1064" s="94">
        <v>1</v>
      </c>
      <c r="D1064" s="94" t="s">
        <v>128</v>
      </c>
      <c r="E1064" s="96">
        <f t="shared" si="137"/>
        <v>10.925000000000001</v>
      </c>
      <c r="F1064" s="96">
        <f t="shared" si="136"/>
        <v>10.925000000000001</v>
      </c>
      <c r="H1064" s="102">
        <f t="shared" si="138"/>
        <v>0.57500000000000007</v>
      </c>
      <c r="J1064" s="96">
        <v>11.5</v>
      </c>
    </row>
    <row r="1065" spans="1:10" ht="25.5" x14ac:dyDescent="0.2">
      <c r="A1065" s="98">
        <v>53</v>
      </c>
      <c r="B1065" s="100" t="s">
        <v>822</v>
      </c>
      <c r="C1065" s="94">
        <v>1</v>
      </c>
      <c r="D1065" s="94" t="s">
        <v>128</v>
      </c>
      <c r="E1065" s="96">
        <f t="shared" si="137"/>
        <v>43.7</v>
      </c>
      <c r="F1065" s="96">
        <f t="shared" si="136"/>
        <v>43.7</v>
      </c>
      <c r="H1065" s="102">
        <f t="shared" si="138"/>
        <v>2.3000000000000003</v>
      </c>
      <c r="J1065" s="96">
        <v>46</v>
      </c>
    </row>
    <row r="1066" spans="1:10" ht="25.5" x14ac:dyDescent="0.2">
      <c r="A1066" s="98">
        <v>54</v>
      </c>
      <c r="B1066" s="100" t="s">
        <v>823</v>
      </c>
      <c r="C1066" s="94">
        <v>1</v>
      </c>
      <c r="D1066" s="94" t="s">
        <v>128</v>
      </c>
      <c r="E1066" s="96">
        <f t="shared" si="137"/>
        <v>109.25</v>
      </c>
      <c r="F1066" s="96">
        <f t="shared" si="136"/>
        <v>109.25</v>
      </c>
      <c r="H1066" s="102">
        <f t="shared" si="138"/>
        <v>5.75</v>
      </c>
      <c r="J1066" s="96">
        <v>115</v>
      </c>
    </row>
    <row r="1067" spans="1:10" ht="25.5" x14ac:dyDescent="0.2">
      <c r="A1067" s="98">
        <v>55</v>
      </c>
      <c r="B1067" s="100" t="s">
        <v>851</v>
      </c>
      <c r="C1067" s="94">
        <v>1</v>
      </c>
      <c r="D1067" s="94" t="s">
        <v>128</v>
      </c>
      <c r="E1067" s="96">
        <f t="shared" si="137"/>
        <v>54.625</v>
      </c>
      <c r="F1067" s="96">
        <f t="shared" si="136"/>
        <v>54.625</v>
      </c>
      <c r="H1067" s="102">
        <f t="shared" si="138"/>
        <v>2.875</v>
      </c>
      <c r="J1067" s="96">
        <v>57.5</v>
      </c>
    </row>
    <row r="1068" spans="1:10" ht="25.5" x14ac:dyDescent="0.2">
      <c r="A1068" s="98">
        <v>56</v>
      </c>
      <c r="B1068" s="100" t="s">
        <v>862</v>
      </c>
      <c r="C1068" s="94">
        <v>1</v>
      </c>
      <c r="D1068" s="94" t="s">
        <v>128</v>
      </c>
      <c r="E1068" s="96">
        <f t="shared" si="137"/>
        <v>16.387499999999999</v>
      </c>
      <c r="F1068" s="96">
        <f t="shared" si="136"/>
        <v>16.387499999999999</v>
      </c>
      <c r="H1068" s="102">
        <f t="shared" si="138"/>
        <v>0.86250000000000004</v>
      </c>
      <c r="J1068" s="96">
        <v>17.25</v>
      </c>
    </row>
    <row r="1069" spans="1:10" ht="38.25" x14ac:dyDescent="0.2">
      <c r="A1069" s="98">
        <v>57</v>
      </c>
      <c r="B1069" s="100" t="s">
        <v>917</v>
      </c>
      <c r="C1069" s="94">
        <v>1</v>
      </c>
      <c r="D1069" s="94" t="s">
        <v>128</v>
      </c>
      <c r="E1069" s="96">
        <f t="shared" si="137"/>
        <v>54.625</v>
      </c>
      <c r="F1069" s="96">
        <f t="shared" si="136"/>
        <v>54.625</v>
      </c>
      <c r="H1069" s="102">
        <f t="shared" si="138"/>
        <v>2.875</v>
      </c>
      <c r="J1069" s="96">
        <v>57.5</v>
      </c>
    </row>
    <row r="1070" spans="1:10" ht="25.5" x14ac:dyDescent="0.2">
      <c r="A1070" s="98">
        <v>58</v>
      </c>
      <c r="B1070" s="100" t="s">
        <v>918</v>
      </c>
      <c r="C1070" s="94">
        <v>1</v>
      </c>
      <c r="D1070" s="94" t="s">
        <v>128</v>
      </c>
      <c r="E1070" s="96">
        <f t="shared" si="137"/>
        <v>54.625</v>
      </c>
      <c r="F1070" s="96">
        <f t="shared" si="136"/>
        <v>54.625</v>
      </c>
      <c r="H1070" s="102">
        <f t="shared" si="138"/>
        <v>2.875</v>
      </c>
      <c r="J1070" s="96">
        <v>57.5</v>
      </c>
    </row>
    <row r="1071" spans="1:10" ht="15" customHeight="1" x14ac:dyDescent="0.2">
      <c r="A1071" s="213" t="s">
        <v>919</v>
      </c>
      <c r="B1071" s="213"/>
      <c r="C1071" s="213"/>
      <c r="D1071" s="213"/>
      <c r="E1071" s="213"/>
      <c r="F1071" s="213"/>
      <c r="H1071" s="101"/>
      <c r="J1071" s="18"/>
    </row>
    <row r="1072" spans="1:10" ht="36.75" customHeight="1" x14ac:dyDescent="0.2">
      <c r="A1072" s="94">
        <v>59</v>
      </c>
      <c r="B1072" s="100" t="s">
        <v>920</v>
      </c>
      <c r="C1072" s="94">
        <v>1</v>
      </c>
      <c r="D1072" s="94" t="s">
        <v>128</v>
      </c>
      <c r="E1072" s="96">
        <f t="shared" ref="E1072:E1083" si="139">J1072-H1072</f>
        <v>32.774999999999999</v>
      </c>
      <c r="F1072" s="96">
        <f t="shared" si="136"/>
        <v>32.774999999999999</v>
      </c>
      <c r="H1072" s="102">
        <f t="shared" ref="H1072:H1083" si="140">(J1072*H$3)</f>
        <v>1.7250000000000001</v>
      </c>
      <c r="J1072" s="96">
        <v>34.5</v>
      </c>
    </row>
    <row r="1073" spans="1:10" ht="36.75" customHeight="1" x14ac:dyDescent="0.2">
      <c r="A1073" s="98">
        <v>60</v>
      </c>
      <c r="B1073" s="100" t="s">
        <v>921</v>
      </c>
      <c r="C1073" s="94">
        <v>1</v>
      </c>
      <c r="D1073" s="94" t="s">
        <v>128</v>
      </c>
      <c r="E1073" s="96">
        <f t="shared" si="139"/>
        <v>32.774999999999999</v>
      </c>
      <c r="F1073" s="96">
        <f t="shared" si="136"/>
        <v>32.774999999999999</v>
      </c>
      <c r="H1073" s="102">
        <f t="shared" si="140"/>
        <v>1.7250000000000001</v>
      </c>
      <c r="J1073" s="96">
        <v>34.5</v>
      </c>
    </row>
    <row r="1074" spans="1:10" ht="25.5" x14ac:dyDescent="0.2">
      <c r="A1074" s="98">
        <v>61</v>
      </c>
      <c r="B1074" s="100" t="s">
        <v>922</v>
      </c>
      <c r="C1074" s="94">
        <v>1</v>
      </c>
      <c r="D1074" s="94" t="s">
        <v>128</v>
      </c>
      <c r="E1074" s="96">
        <f t="shared" si="139"/>
        <v>10.925000000000001</v>
      </c>
      <c r="F1074" s="96">
        <f t="shared" si="136"/>
        <v>10.925000000000001</v>
      </c>
      <c r="H1074" s="102">
        <f t="shared" si="140"/>
        <v>0.57500000000000007</v>
      </c>
      <c r="J1074" s="96">
        <v>11.5</v>
      </c>
    </row>
    <row r="1075" spans="1:10" ht="25.5" x14ac:dyDescent="0.2">
      <c r="A1075" s="98">
        <v>62</v>
      </c>
      <c r="B1075" s="100" t="s">
        <v>923</v>
      </c>
      <c r="C1075" s="94">
        <v>1</v>
      </c>
      <c r="D1075" s="94" t="s">
        <v>128</v>
      </c>
      <c r="E1075" s="96">
        <f t="shared" si="139"/>
        <v>43.7</v>
      </c>
      <c r="F1075" s="96">
        <f t="shared" si="136"/>
        <v>43.7</v>
      </c>
      <c r="H1075" s="102">
        <f t="shared" si="140"/>
        <v>2.3000000000000003</v>
      </c>
      <c r="J1075" s="96">
        <v>46</v>
      </c>
    </row>
    <row r="1076" spans="1:10" ht="25.5" x14ac:dyDescent="0.2">
      <c r="A1076" s="98">
        <v>63</v>
      </c>
      <c r="B1076" s="100" t="s">
        <v>924</v>
      </c>
      <c r="C1076" s="94">
        <v>1</v>
      </c>
      <c r="D1076" s="94" t="s">
        <v>128</v>
      </c>
      <c r="E1076" s="96">
        <f t="shared" si="139"/>
        <v>109.25</v>
      </c>
      <c r="F1076" s="96">
        <f t="shared" si="136"/>
        <v>109.25</v>
      </c>
      <c r="H1076" s="102">
        <f t="shared" si="140"/>
        <v>5.75</v>
      </c>
      <c r="J1076" s="96">
        <v>115</v>
      </c>
    </row>
    <row r="1077" spans="1:10" ht="25.5" x14ac:dyDescent="0.2">
      <c r="A1077" s="98">
        <v>64</v>
      </c>
      <c r="B1077" s="100" t="s">
        <v>925</v>
      </c>
      <c r="C1077" s="94">
        <v>1</v>
      </c>
      <c r="D1077" s="94" t="s">
        <v>128</v>
      </c>
      <c r="E1077" s="96">
        <f t="shared" si="139"/>
        <v>54.625</v>
      </c>
      <c r="F1077" s="96">
        <f t="shared" si="136"/>
        <v>54.625</v>
      </c>
      <c r="H1077" s="102">
        <f t="shared" si="140"/>
        <v>2.875</v>
      </c>
      <c r="J1077" s="96">
        <v>57.5</v>
      </c>
    </row>
    <row r="1078" spans="1:10" ht="24.75" customHeight="1" x14ac:dyDescent="0.2">
      <c r="A1078" s="131">
        <v>65</v>
      </c>
      <c r="B1078" s="100" t="s">
        <v>926</v>
      </c>
      <c r="C1078" s="94">
        <v>1</v>
      </c>
      <c r="D1078" s="94" t="s">
        <v>128</v>
      </c>
      <c r="E1078" s="96">
        <f t="shared" si="139"/>
        <v>16.387499999999999</v>
      </c>
      <c r="F1078" s="96">
        <f t="shared" si="136"/>
        <v>16.387499999999999</v>
      </c>
      <c r="H1078" s="102">
        <f t="shared" si="140"/>
        <v>0.86250000000000004</v>
      </c>
      <c r="J1078" s="96">
        <v>17.25</v>
      </c>
    </row>
    <row r="1079" spans="1:10" ht="38.25" x14ac:dyDescent="0.2">
      <c r="A1079" s="98">
        <v>66</v>
      </c>
      <c r="B1079" s="100" t="s">
        <v>927</v>
      </c>
      <c r="C1079" s="94">
        <v>1</v>
      </c>
      <c r="D1079" s="94" t="s">
        <v>128</v>
      </c>
      <c r="E1079" s="96">
        <f t="shared" si="139"/>
        <v>54.625</v>
      </c>
      <c r="F1079" s="96">
        <f t="shared" si="136"/>
        <v>54.625</v>
      </c>
      <c r="H1079" s="102">
        <f t="shared" si="140"/>
        <v>2.875</v>
      </c>
      <c r="J1079" s="96">
        <v>57.5</v>
      </c>
    </row>
    <row r="1080" spans="1:10" x14ac:dyDescent="0.2">
      <c r="A1080" s="98">
        <v>67</v>
      </c>
      <c r="B1080" s="100" t="s">
        <v>928</v>
      </c>
      <c r="C1080" s="94">
        <v>1</v>
      </c>
      <c r="D1080" s="94" t="s">
        <v>128</v>
      </c>
      <c r="E1080" s="96">
        <f t="shared" si="139"/>
        <v>10.925000000000001</v>
      </c>
      <c r="F1080" s="96">
        <f t="shared" si="136"/>
        <v>10.925000000000001</v>
      </c>
      <c r="H1080" s="102">
        <f t="shared" si="140"/>
        <v>0.57500000000000007</v>
      </c>
      <c r="J1080" s="96">
        <v>11.5</v>
      </c>
    </row>
    <row r="1081" spans="1:10" ht="25.5" x14ac:dyDescent="0.2">
      <c r="A1081" s="98">
        <v>68</v>
      </c>
      <c r="B1081" s="100" t="s">
        <v>918</v>
      </c>
      <c r="C1081" s="94">
        <v>1</v>
      </c>
      <c r="D1081" s="94" t="s">
        <v>128</v>
      </c>
      <c r="E1081" s="96">
        <f t="shared" si="139"/>
        <v>54.625</v>
      </c>
      <c r="F1081" s="96">
        <f t="shared" si="136"/>
        <v>54.625</v>
      </c>
      <c r="H1081" s="102">
        <f t="shared" si="140"/>
        <v>2.875</v>
      </c>
      <c r="J1081" s="96">
        <v>57.5</v>
      </c>
    </row>
    <row r="1082" spans="1:10" ht="25.5" x14ac:dyDescent="0.2">
      <c r="A1082" s="98">
        <v>69</v>
      </c>
      <c r="B1082" s="100" t="s">
        <v>858</v>
      </c>
      <c r="C1082" s="94">
        <v>1</v>
      </c>
      <c r="D1082" s="94" t="s">
        <v>128</v>
      </c>
      <c r="E1082" s="96">
        <f t="shared" si="139"/>
        <v>21.85</v>
      </c>
      <c r="F1082" s="96">
        <f t="shared" si="136"/>
        <v>21.85</v>
      </c>
      <c r="H1082" s="102">
        <f t="shared" si="140"/>
        <v>1.1500000000000001</v>
      </c>
      <c r="J1082" s="96">
        <v>23</v>
      </c>
    </row>
    <row r="1083" spans="1:10" x14ac:dyDescent="0.2">
      <c r="A1083" s="98">
        <v>70</v>
      </c>
      <c r="B1083" s="100" t="s">
        <v>929</v>
      </c>
      <c r="C1083" s="94">
        <v>1</v>
      </c>
      <c r="D1083" s="94" t="s">
        <v>128</v>
      </c>
      <c r="E1083" s="96">
        <f t="shared" si="139"/>
        <v>39.33</v>
      </c>
      <c r="F1083" s="96">
        <f t="shared" si="136"/>
        <v>39.33</v>
      </c>
      <c r="H1083" s="102">
        <f t="shared" si="140"/>
        <v>2.0699999999999998</v>
      </c>
      <c r="J1083" s="96">
        <v>41.4</v>
      </c>
    </row>
    <row r="1084" spans="1:10" ht="15" customHeight="1" x14ac:dyDescent="0.2">
      <c r="A1084" s="213" t="s">
        <v>930</v>
      </c>
      <c r="B1084" s="213"/>
      <c r="C1084" s="213"/>
      <c r="D1084" s="213"/>
      <c r="E1084" s="213"/>
      <c r="F1084" s="213"/>
      <c r="H1084" s="101"/>
      <c r="J1084" s="18"/>
    </row>
    <row r="1085" spans="1:10" ht="51" x14ac:dyDescent="0.2">
      <c r="A1085" s="94">
        <v>71</v>
      </c>
      <c r="B1085" s="100" t="s">
        <v>931</v>
      </c>
      <c r="C1085" s="94">
        <v>1</v>
      </c>
      <c r="D1085" s="94" t="s">
        <v>128</v>
      </c>
      <c r="E1085" s="96">
        <f t="shared" ref="E1085:E1094" si="141">J1085-H1085</f>
        <v>32.774999999999999</v>
      </c>
      <c r="F1085" s="96">
        <f t="shared" si="136"/>
        <v>32.774999999999999</v>
      </c>
      <c r="H1085" s="102">
        <f t="shared" ref="H1085:H1094" si="142">(J1085*H$3)</f>
        <v>1.7250000000000001</v>
      </c>
      <c r="J1085" s="96">
        <v>34.5</v>
      </c>
    </row>
    <row r="1086" spans="1:10" ht="38.25" customHeight="1" x14ac:dyDescent="0.2">
      <c r="A1086" s="98">
        <v>72</v>
      </c>
      <c r="B1086" s="100" t="s">
        <v>855</v>
      </c>
      <c r="C1086" s="94">
        <v>1</v>
      </c>
      <c r="D1086" s="94" t="s">
        <v>128</v>
      </c>
      <c r="E1086" s="96">
        <f t="shared" si="141"/>
        <v>32.774999999999999</v>
      </c>
      <c r="F1086" s="96">
        <f t="shared" si="136"/>
        <v>32.774999999999999</v>
      </c>
      <c r="H1086" s="102">
        <f t="shared" si="142"/>
        <v>1.7250000000000001</v>
      </c>
      <c r="J1086" s="96">
        <v>34.5</v>
      </c>
    </row>
    <row r="1087" spans="1:10" ht="36.75" customHeight="1" x14ac:dyDescent="0.2">
      <c r="A1087" s="98">
        <v>73</v>
      </c>
      <c r="B1087" s="100" t="s">
        <v>861</v>
      </c>
      <c r="C1087" s="94">
        <v>1</v>
      </c>
      <c r="D1087" s="94" t="s">
        <v>128</v>
      </c>
      <c r="E1087" s="96">
        <f t="shared" si="141"/>
        <v>32.774999999999999</v>
      </c>
      <c r="F1087" s="96">
        <f t="shared" si="136"/>
        <v>32.774999999999999</v>
      </c>
      <c r="H1087" s="102">
        <f t="shared" si="142"/>
        <v>1.7250000000000001</v>
      </c>
      <c r="J1087" s="96">
        <v>34.5</v>
      </c>
    </row>
    <row r="1088" spans="1:10" ht="25.5" x14ac:dyDescent="0.2">
      <c r="A1088" s="98">
        <v>74</v>
      </c>
      <c r="B1088" s="100" t="s">
        <v>916</v>
      </c>
      <c r="C1088" s="94">
        <v>1</v>
      </c>
      <c r="D1088" s="94" t="s">
        <v>128</v>
      </c>
      <c r="E1088" s="96">
        <f t="shared" si="141"/>
        <v>10.925000000000001</v>
      </c>
      <c r="F1088" s="96">
        <f t="shared" si="136"/>
        <v>10.925000000000001</v>
      </c>
      <c r="H1088" s="102">
        <f t="shared" si="142"/>
        <v>0.57500000000000007</v>
      </c>
      <c r="J1088" s="96">
        <v>11.5</v>
      </c>
    </row>
    <row r="1089" spans="1:10" ht="27.75" customHeight="1" x14ac:dyDescent="0.2">
      <c r="A1089" s="98">
        <v>75</v>
      </c>
      <c r="B1089" s="100" t="s">
        <v>822</v>
      </c>
      <c r="C1089" s="94">
        <v>1</v>
      </c>
      <c r="D1089" s="94" t="s">
        <v>128</v>
      </c>
      <c r="E1089" s="96">
        <f t="shared" si="141"/>
        <v>43.7</v>
      </c>
      <c r="F1089" s="96">
        <f t="shared" si="136"/>
        <v>43.7</v>
      </c>
      <c r="H1089" s="102">
        <f t="shared" si="142"/>
        <v>2.3000000000000003</v>
      </c>
      <c r="J1089" s="96">
        <v>46</v>
      </c>
    </row>
    <row r="1090" spans="1:10" ht="25.5" x14ac:dyDescent="0.2">
      <c r="A1090" s="98">
        <v>76</v>
      </c>
      <c r="B1090" s="100" t="s">
        <v>823</v>
      </c>
      <c r="C1090" s="94">
        <v>1</v>
      </c>
      <c r="D1090" s="94" t="s">
        <v>128</v>
      </c>
      <c r="E1090" s="96">
        <f t="shared" si="141"/>
        <v>109.25</v>
      </c>
      <c r="F1090" s="96">
        <f t="shared" si="136"/>
        <v>109.25</v>
      </c>
      <c r="H1090" s="102">
        <f t="shared" si="142"/>
        <v>5.75</v>
      </c>
      <c r="J1090" s="96">
        <v>115</v>
      </c>
    </row>
    <row r="1091" spans="1:10" ht="25.5" x14ac:dyDescent="0.2">
      <c r="A1091" s="98">
        <v>77</v>
      </c>
      <c r="B1091" s="100" t="s">
        <v>851</v>
      </c>
      <c r="C1091" s="94">
        <v>1</v>
      </c>
      <c r="D1091" s="94" t="s">
        <v>128</v>
      </c>
      <c r="E1091" s="96">
        <f t="shared" si="141"/>
        <v>54.625</v>
      </c>
      <c r="F1091" s="96">
        <f t="shared" si="136"/>
        <v>54.625</v>
      </c>
      <c r="H1091" s="102">
        <f t="shared" si="142"/>
        <v>2.875</v>
      </c>
      <c r="J1091" s="96">
        <v>57.5</v>
      </c>
    </row>
    <row r="1092" spans="1:10" ht="25.5" x14ac:dyDescent="0.2">
      <c r="A1092" s="134">
        <v>78</v>
      </c>
      <c r="B1092" s="100" t="s">
        <v>862</v>
      </c>
      <c r="C1092" s="94">
        <v>2</v>
      </c>
      <c r="D1092" s="94" t="s">
        <v>128</v>
      </c>
      <c r="E1092" s="96">
        <f t="shared" si="141"/>
        <v>16.387499999999999</v>
      </c>
      <c r="F1092" s="96">
        <f t="shared" si="136"/>
        <v>32.774999999999999</v>
      </c>
      <c r="H1092" s="102">
        <f t="shared" si="142"/>
        <v>0.86250000000000004</v>
      </c>
      <c r="J1092" s="96">
        <v>17.25</v>
      </c>
    </row>
    <row r="1093" spans="1:10" ht="38.25" x14ac:dyDescent="0.2">
      <c r="A1093" s="98">
        <v>79</v>
      </c>
      <c r="B1093" s="100" t="s">
        <v>917</v>
      </c>
      <c r="C1093" s="94">
        <v>1</v>
      </c>
      <c r="D1093" s="94" t="s">
        <v>128</v>
      </c>
      <c r="E1093" s="96">
        <f t="shared" si="141"/>
        <v>54.625</v>
      </c>
      <c r="F1093" s="96">
        <f t="shared" si="136"/>
        <v>54.625</v>
      </c>
      <c r="H1093" s="102">
        <f t="shared" si="142"/>
        <v>2.875</v>
      </c>
      <c r="J1093" s="96">
        <v>57.5</v>
      </c>
    </row>
    <row r="1094" spans="1:10" ht="25.5" x14ac:dyDescent="0.2">
      <c r="A1094" s="98">
        <v>80</v>
      </c>
      <c r="B1094" s="100" t="s">
        <v>918</v>
      </c>
      <c r="C1094" s="94">
        <v>1</v>
      </c>
      <c r="D1094" s="94" t="s">
        <v>128</v>
      </c>
      <c r="E1094" s="96">
        <f t="shared" si="141"/>
        <v>54.615500000000004</v>
      </c>
      <c r="F1094" s="96">
        <f t="shared" si="136"/>
        <v>54.615500000000004</v>
      </c>
      <c r="H1094" s="102">
        <f t="shared" si="142"/>
        <v>2.8745000000000003</v>
      </c>
      <c r="J1094" s="96">
        <v>57.49</v>
      </c>
    </row>
    <row r="1095" spans="1:10" ht="23.1" customHeight="1" x14ac:dyDescent="0.2">
      <c r="A1095" s="135" t="s">
        <v>932</v>
      </c>
      <c r="B1095" s="214" t="e">
        <f t="array" aca="1" ref="B1095" ca="1">[1]!NumLetras(F1097)</f>
        <v>#NAME?</v>
      </c>
      <c r="C1095" s="214"/>
      <c r="D1095" s="215" t="s">
        <v>933</v>
      </c>
      <c r="E1095" s="215"/>
      <c r="F1095" s="136">
        <f>SUM(F6:F1094)</f>
        <v>213219.90050000019</v>
      </c>
      <c r="G1095" s="149"/>
      <c r="H1095" s="137"/>
      <c r="I1095" s="91"/>
      <c r="J1095" s="18"/>
    </row>
    <row r="1096" spans="1:10" ht="23.1" customHeight="1" x14ac:dyDescent="0.2">
      <c r="A1096" s="144"/>
      <c r="B1096" s="144"/>
      <c r="C1096" s="150"/>
      <c r="D1096" s="138" t="s">
        <v>116</v>
      </c>
      <c r="E1096" s="139">
        <v>0.15</v>
      </c>
      <c r="F1096" s="136">
        <f>F1095*E1096</f>
        <v>31982.985075000026</v>
      </c>
      <c r="G1096" s="151"/>
      <c r="J1096" s="140"/>
    </row>
    <row r="1097" spans="1:10" ht="24" customHeight="1" x14ac:dyDescent="0.2">
      <c r="A1097" s="143"/>
      <c r="B1097" s="143"/>
      <c r="C1097" s="152"/>
      <c r="D1097" s="216" t="s">
        <v>130</v>
      </c>
      <c r="E1097" s="216"/>
      <c r="F1097" s="141">
        <f>SUM(F1095:F1096)</f>
        <v>245202.88557500023</v>
      </c>
      <c r="G1097" s="151"/>
      <c r="J1097" s="18"/>
    </row>
    <row r="1098" spans="1:10" x14ac:dyDescent="0.2">
      <c r="A1098" s="143"/>
      <c r="B1098" s="143"/>
      <c r="C1098" s="143"/>
      <c r="D1098" s="144"/>
      <c r="E1098" s="145"/>
      <c r="F1098" s="145"/>
      <c r="G1098" s="143"/>
    </row>
    <row r="1099" spans="1:10" x14ac:dyDescent="0.2">
      <c r="A1099" s="143"/>
      <c r="B1099" s="148"/>
      <c r="C1099" s="143"/>
      <c r="D1099" s="143"/>
      <c r="E1099" s="147"/>
      <c r="F1099" s="147"/>
      <c r="G1099" s="143"/>
    </row>
    <row r="1100" spans="1:10" s="143" customFormat="1" x14ac:dyDescent="0.2">
      <c r="E1100" s="147"/>
      <c r="F1100" s="147"/>
      <c r="H1100" s="146"/>
      <c r="J1100" s="147"/>
    </row>
    <row r="1101" spans="1:10" s="143" customFormat="1" x14ac:dyDescent="0.2">
      <c r="E1101" s="147"/>
      <c r="F1101" s="147"/>
      <c r="H1101" s="146"/>
      <c r="J1101" s="147"/>
    </row>
    <row r="1102" spans="1:10" s="143" customFormat="1" x14ac:dyDescent="0.2">
      <c r="E1102" s="147"/>
      <c r="F1102" s="147"/>
      <c r="H1102" s="146"/>
      <c r="J1102" s="147"/>
    </row>
    <row r="1103" spans="1:10" s="143" customFormat="1" x14ac:dyDescent="0.2">
      <c r="E1103" s="147"/>
      <c r="F1103" s="147"/>
      <c r="H1103" s="146"/>
      <c r="J1103" s="147"/>
    </row>
    <row r="1104" spans="1:10" s="143" customFormat="1" x14ac:dyDescent="0.2">
      <c r="E1104" s="147"/>
      <c r="F1104" s="147"/>
      <c r="H1104" s="146"/>
      <c r="J1104" s="147"/>
    </row>
    <row r="1105" spans="5:10" s="143" customFormat="1" x14ac:dyDescent="0.2">
      <c r="E1105" s="147"/>
      <c r="F1105" s="147"/>
      <c r="H1105" s="146"/>
      <c r="J1105" s="147"/>
    </row>
    <row r="1106" spans="5:10" s="143" customFormat="1" x14ac:dyDescent="0.2">
      <c r="E1106" s="147"/>
      <c r="F1106" s="147"/>
      <c r="H1106" s="146"/>
      <c r="J1106" s="147"/>
    </row>
    <row r="1107" spans="5:10" s="143" customFormat="1" x14ac:dyDescent="0.2">
      <c r="E1107" s="147"/>
      <c r="F1107" s="147"/>
      <c r="H1107" s="146"/>
      <c r="J1107" s="147"/>
    </row>
    <row r="1108" spans="5:10" s="143" customFormat="1" x14ac:dyDescent="0.2">
      <c r="E1108" s="147"/>
      <c r="F1108" s="147"/>
      <c r="H1108" s="146"/>
      <c r="J1108" s="147"/>
    </row>
    <row r="1109" spans="5:10" s="143" customFormat="1" x14ac:dyDescent="0.2">
      <c r="E1109" s="147"/>
      <c r="F1109" s="147"/>
      <c r="H1109" s="146"/>
      <c r="J1109" s="147"/>
    </row>
    <row r="1110" spans="5:10" s="143" customFormat="1" x14ac:dyDescent="0.2">
      <c r="E1110" s="147"/>
      <c r="F1110" s="147"/>
      <c r="H1110" s="146"/>
      <c r="J1110" s="147"/>
    </row>
    <row r="1111" spans="5:10" s="143" customFormat="1" x14ac:dyDescent="0.2">
      <c r="E1111" s="147"/>
      <c r="F1111" s="147"/>
      <c r="H1111" s="146"/>
      <c r="J1111" s="147"/>
    </row>
  </sheetData>
  <sheetProtection algorithmName="SHA-512" hashValue="sa0+qlnivYmvY8vNBBgzNV879k1LxDCZ3vosYKjwb3L7e0/PuybzPoZQBgwdCdz0YDuxcf3bk3znthRY1+lDCw==" saltValue="zPMJSbiPLBMBOmBkwQlPTQ==" spinCount="100000" sheet="1" objects="1" scenarios="1"/>
  <mergeCells count="111">
    <mergeCell ref="A1:F1"/>
    <mergeCell ref="A2:A3"/>
    <mergeCell ref="C2:C3"/>
    <mergeCell ref="D2:D3"/>
    <mergeCell ref="E2:E3"/>
    <mergeCell ref="F2:F3"/>
    <mergeCell ref="A40:F40"/>
    <mergeCell ref="A41:F41"/>
    <mergeCell ref="A68:F68"/>
    <mergeCell ref="A79:F79"/>
    <mergeCell ref="A94:F94"/>
    <mergeCell ref="A95:F95"/>
    <mergeCell ref="G2:G3"/>
    <mergeCell ref="J2:J3"/>
    <mergeCell ref="A4:F4"/>
    <mergeCell ref="A5:F5"/>
    <mergeCell ref="A18:F18"/>
    <mergeCell ref="A28:F28"/>
    <mergeCell ref="A217:F217"/>
    <mergeCell ref="A218:F218"/>
    <mergeCell ref="A256:F256"/>
    <mergeCell ref="A265:F265"/>
    <mergeCell ref="A279:F279"/>
    <mergeCell ref="A280:F280"/>
    <mergeCell ref="A142:F142"/>
    <mergeCell ref="A152:F152"/>
    <mergeCell ref="A162:F162"/>
    <mergeCell ref="A163:F163"/>
    <mergeCell ref="A194:F194"/>
    <mergeCell ref="A205:F205"/>
    <mergeCell ref="A369:F369"/>
    <mergeCell ref="A370:F370"/>
    <mergeCell ref="A380:F380"/>
    <mergeCell ref="A394:F394"/>
    <mergeCell ref="A403:F403"/>
    <mergeCell ref="A404:F404"/>
    <mergeCell ref="A330:F330"/>
    <mergeCell ref="A338:F338"/>
    <mergeCell ref="A351:F351"/>
    <mergeCell ref="A352:F352"/>
    <mergeCell ref="A353:F353"/>
    <mergeCell ref="A368:F368"/>
    <mergeCell ref="A425:F425"/>
    <mergeCell ref="A435:F435"/>
    <mergeCell ref="A442:F442"/>
    <mergeCell ref="A443:F443"/>
    <mergeCell ref="A458:A459"/>
    <mergeCell ref="C458:C459"/>
    <mergeCell ref="D458:D459"/>
    <mergeCell ref="E458:E459"/>
    <mergeCell ref="F458:F459"/>
    <mergeCell ref="A495:F495"/>
    <mergeCell ref="A509:F509"/>
    <mergeCell ref="A516:F516"/>
    <mergeCell ref="A525:F525"/>
    <mergeCell ref="A526:F526"/>
    <mergeCell ref="A569:F569"/>
    <mergeCell ref="J458:J459"/>
    <mergeCell ref="A474:A475"/>
    <mergeCell ref="C474:C475"/>
    <mergeCell ref="D474:D475"/>
    <mergeCell ref="E474:E475"/>
    <mergeCell ref="F474:F475"/>
    <mergeCell ref="J474:J475"/>
    <mergeCell ref="A661:F661"/>
    <mergeCell ref="A675:F675"/>
    <mergeCell ref="A688:F688"/>
    <mergeCell ref="A689:F689"/>
    <mergeCell ref="A736:F736"/>
    <mergeCell ref="A747:F747"/>
    <mergeCell ref="A581:F581"/>
    <mergeCell ref="A595:F595"/>
    <mergeCell ref="A596:F596"/>
    <mergeCell ref="A636:F636"/>
    <mergeCell ref="A649:F649"/>
    <mergeCell ref="A660:F660"/>
    <mergeCell ref="A822:F822"/>
    <mergeCell ref="A834:F834"/>
    <mergeCell ref="A835:F835"/>
    <mergeCell ref="A848:F848"/>
    <mergeCell ref="A856:F856"/>
    <mergeCell ref="A857:F857"/>
    <mergeCell ref="A757:F757"/>
    <mergeCell ref="A769:F769"/>
    <mergeCell ref="A780:F780"/>
    <mergeCell ref="A790:F790"/>
    <mergeCell ref="A800:F800"/>
    <mergeCell ref="A813:F813"/>
    <mergeCell ref="A923:F923"/>
    <mergeCell ref="A924:F924"/>
    <mergeCell ref="A933:F933"/>
    <mergeCell ref="A934:F934"/>
    <mergeCell ref="A943:F943"/>
    <mergeCell ref="A944:F944"/>
    <mergeCell ref="A880:F880"/>
    <mergeCell ref="A886:F886"/>
    <mergeCell ref="A891:F891"/>
    <mergeCell ref="A892:F892"/>
    <mergeCell ref="A909:F909"/>
    <mergeCell ref="A915:F915"/>
    <mergeCell ref="A1071:F1071"/>
    <mergeCell ref="A1084:F1084"/>
    <mergeCell ref="B1095:C1095"/>
    <mergeCell ref="D1095:E1095"/>
    <mergeCell ref="D1097:E1097"/>
    <mergeCell ref="A974:F974"/>
    <mergeCell ref="A985:F985"/>
    <mergeCell ref="A998:F998"/>
    <mergeCell ref="A1010:F1010"/>
    <mergeCell ref="A1011:F1011"/>
    <mergeCell ref="A1060:F10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8181-0591-472E-A384-440147CB82E6}">
  <dimension ref="A1:AA1056"/>
  <sheetViews>
    <sheetView topLeftCell="A58" workbookViewId="0">
      <selection activeCell="C7" sqref="C7"/>
    </sheetView>
  </sheetViews>
  <sheetFormatPr baseColWidth="10" defaultColWidth="14.42578125" defaultRowHeight="15" x14ac:dyDescent="0.25"/>
  <cols>
    <col min="1" max="1" width="12.28515625" customWidth="1"/>
    <col min="2" max="2" width="80.28515625" style="18" customWidth="1"/>
    <col min="3" max="3" width="8" style="4" customWidth="1"/>
    <col min="4" max="4" width="12.7109375" style="4" customWidth="1"/>
    <col min="5" max="5" width="16" customWidth="1"/>
    <col min="6" max="6" width="12.42578125" style="77" bestFit="1" customWidth="1"/>
    <col min="7" max="8" width="12.7109375" customWidth="1"/>
    <col min="9" max="9" width="13" customWidth="1"/>
    <col min="10" max="10" width="6.7109375" customWidth="1"/>
    <col min="11" max="27" width="10.7109375" customWidth="1"/>
  </cols>
  <sheetData>
    <row r="1" spans="1:27" ht="32.25" thickBot="1" x14ac:dyDescent="0.55000000000000004">
      <c r="A1" s="231" t="s">
        <v>0</v>
      </c>
      <c r="B1" s="232"/>
      <c r="C1" s="233"/>
      <c r="D1" s="233"/>
      <c r="E1" s="233"/>
      <c r="F1" s="233"/>
      <c r="G1" s="233"/>
      <c r="H1" s="233"/>
      <c r="I1" s="234"/>
    </row>
    <row r="2" spans="1:27" x14ac:dyDescent="0.25">
      <c r="A2" s="1"/>
      <c r="B2" s="2"/>
      <c r="C2" s="3"/>
      <c r="F2" s="5"/>
      <c r="G2" s="6"/>
      <c r="H2" s="6"/>
      <c r="I2" s="6"/>
    </row>
    <row r="3" spans="1:27" ht="30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10" t="s">
        <v>8</v>
      </c>
      <c r="I3" s="10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s="18" customFormat="1" ht="12.75" x14ac:dyDescent="0.2">
      <c r="A4" s="12"/>
      <c r="B4" s="13" t="s">
        <v>10</v>
      </c>
      <c r="C4" s="13"/>
      <c r="D4" s="14"/>
      <c r="E4" s="15"/>
      <c r="F4" s="16"/>
      <c r="G4" s="17"/>
      <c r="H4" s="17"/>
      <c r="I4" s="17"/>
    </row>
    <row r="5" spans="1:27" s="18" customFormat="1" ht="25.5" x14ac:dyDescent="0.2">
      <c r="A5" s="19">
        <v>45357</v>
      </c>
      <c r="B5" s="20" t="s">
        <v>11</v>
      </c>
      <c r="C5" s="21" t="s">
        <v>12</v>
      </c>
      <c r="D5" s="22" t="s">
        <v>12</v>
      </c>
      <c r="E5" s="22" t="s">
        <v>13</v>
      </c>
      <c r="F5" s="23"/>
      <c r="G5" s="24">
        <v>263</v>
      </c>
      <c r="H5" s="24"/>
      <c r="I5" s="24">
        <f>I4+G5-H5</f>
        <v>263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18" customFormat="1" ht="12.75" x14ac:dyDescent="0.2">
      <c r="A6" s="19">
        <v>45716</v>
      </c>
      <c r="B6" s="26" t="s">
        <v>14</v>
      </c>
      <c r="C6" s="21">
        <v>5</v>
      </c>
      <c r="D6" s="22" t="s">
        <v>15</v>
      </c>
      <c r="E6" s="22" t="s">
        <v>13</v>
      </c>
      <c r="F6" s="23"/>
      <c r="G6" s="24">
        <v>81.66</v>
      </c>
      <c r="H6" s="24"/>
      <c r="I6" s="24">
        <f t="shared" ref="I6:I69" si="0">I5+G6-H6</f>
        <v>344.65999999999997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8" customFormat="1" ht="25.5" x14ac:dyDescent="0.2">
      <c r="A7" s="19">
        <v>45722</v>
      </c>
      <c r="B7" s="26" t="s">
        <v>16</v>
      </c>
      <c r="C7" s="21">
        <v>17</v>
      </c>
      <c r="D7" s="22" t="s">
        <v>17</v>
      </c>
      <c r="E7" s="22" t="s">
        <v>18</v>
      </c>
      <c r="F7" s="27" t="s">
        <v>19</v>
      </c>
      <c r="G7" s="24">
        <v>723.68</v>
      </c>
      <c r="H7" s="24"/>
      <c r="I7" s="24">
        <f t="shared" si="0"/>
        <v>1068.3399999999999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s="18" customFormat="1" ht="25.5" x14ac:dyDescent="0.2">
      <c r="A8" s="19">
        <v>45728</v>
      </c>
      <c r="B8" s="20" t="s">
        <v>20</v>
      </c>
      <c r="C8" s="21">
        <v>15</v>
      </c>
      <c r="D8" s="21" t="s">
        <v>21</v>
      </c>
      <c r="E8" s="22" t="s">
        <v>13</v>
      </c>
      <c r="F8" s="27"/>
      <c r="G8" s="24">
        <v>144</v>
      </c>
      <c r="H8" s="24"/>
      <c r="I8" s="24">
        <f t="shared" si="0"/>
        <v>1212.3399999999999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s="18" customFormat="1" ht="25.5" x14ac:dyDescent="0.2">
      <c r="A9" s="19">
        <v>45764</v>
      </c>
      <c r="B9" s="26" t="s">
        <v>22</v>
      </c>
      <c r="C9" s="21">
        <v>17</v>
      </c>
      <c r="D9" s="22" t="s">
        <v>17</v>
      </c>
      <c r="E9" s="22" t="s">
        <v>18</v>
      </c>
      <c r="F9" s="27" t="s">
        <v>23</v>
      </c>
      <c r="G9" s="24">
        <v>280</v>
      </c>
      <c r="H9" s="24"/>
      <c r="I9" s="24">
        <f t="shared" si="0"/>
        <v>1492.34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s="18" customFormat="1" ht="12.75" x14ac:dyDescent="0.2">
      <c r="A10" s="19">
        <v>45803</v>
      </c>
      <c r="B10" s="28" t="s">
        <v>24</v>
      </c>
      <c r="C10" s="29">
        <v>13</v>
      </c>
      <c r="D10" s="22" t="s">
        <v>25</v>
      </c>
      <c r="E10" s="22" t="s">
        <v>18</v>
      </c>
      <c r="F10" s="27" t="s">
        <v>26</v>
      </c>
      <c r="G10" s="24">
        <v>70</v>
      </c>
      <c r="H10" s="24"/>
      <c r="I10" s="24">
        <f t="shared" si="0"/>
        <v>1562.34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s="18" customFormat="1" ht="38.25" x14ac:dyDescent="0.2">
      <c r="A11" s="19">
        <v>45878</v>
      </c>
      <c r="B11" s="26" t="s">
        <v>27</v>
      </c>
      <c r="C11" s="21">
        <v>14</v>
      </c>
      <c r="D11" s="22" t="s">
        <v>28</v>
      </c>
      <c r="E11" s="22" t="s">
        <v>29</v>
      </c>
      <c r="F11" s="27"/>
      <c r="G11" s="24">
        <v>2570.79</v>
      </c>
      <c r="H11" s="24"/>
      <c r="I11" s="24">
        <f t="shared" si="0"/>
        <v>4133.13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s="18" customFormat="1" ht="12.75" x14ac:dyDescent="0.2">
      <c r="A12" s="19">
        <v>45994</v>
      </c>
      <c r="B12" s="20" t="s">
        <v>30</v>
      </c>
      <c r="C12" s="21">
        <v>13</v>
      </c>
      <c r="D12" s="22" t="s">
        <v>25</v>
      </c>
      <c r="E12" s="22" t="s">
        <v>31</v>
      </c>
      <c r="F12" s="27" t="s">
        <v>32</v>
      </c>
      <c r="G12" s="24">
        <v>210</v>
      </c>
      <c r="H12" s="24"/>
      <c r="I12" s="24">
        <f t="shared" si="0"/>
        <v>4343.13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s="18" customFormat="1" ht="25.5" x14ac:dyDescent="0.2">
      <c r="A13" s="19">
        <v>45994</v>
      </c>
      <c r="B13" s="26" t="s">
        <v>33</v>
      </c>
      <c r="C13" s="21">
        <v>17</v>
      </c>
      <c r="D13" s="22" t="s">
        <v>17</v>
      </c>
      <c r="E13" s="22" t="s">
        <v>29</v>
      </c>
      <c r="F13" s="27" t="s">
        <v>34</v>
      </c>
      <c r="G13" s="24">
        <v>522.66</v>
      </c>
      <c r="H13" s="24"/>
      <c r="I13" s="24">
        <f t="shared" si="0"/>
        <v>4865.79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s="18" customFormat="1" ht="258" customHeight="1" x14ac:dyDescent="0.2">
      <c r="A14" s="19">
        <v>45994</v>
      </c>
      <c r="B14" s="26" t="s">
        <v>35</v>
      </c>
      <c r="C14" s="21">
        <v>14</v>
      </c>
      <c r="D14" s="22" t="s">
        <v>28</v>
      </c>
      <c r="E14" s="22" t="s">
        <v>36</v>
      </c>
      <c r="F14" s="27" t="s">
        <v>37</v>
      </c>
      <c r="G14" s="24">
        <v>10226.64</v>
      </c>
      <c r="H14" s="24"/>
      <c r="I14" s="24">
        <f t="shared" si="0"/>
        <v>15092.43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s="18" customFormat="1" ht="236.25" customHeight="1" x14ac:dyDescent="0.2">
      <c r="A15" s="19">
        <v>45994</v>
      </c>
      <c r="B15" s="26" t="s">
        <v>38</v>
      </c>
      <c r="C15" s="21">
        <v>13</v>
      </c>
      <c r="D15" s="22" t="s">
        <v>25</v>
      </c>
      <c r="E15" s="22" t="s">
        <v>31</v>
      </c>
      <c r="F15" s="23" t="s">
        <v>39</v>
      </c>
      <c r="G15" s="24">
        <v>4606</v>
      </c>
      <c r="H15" s="24"/>
      <c r="I15" s="24">
        <f t="shared" si="0"/>
        <v>19698.43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s="18" customFormat="1" ht="12.75" x14ac:dyDescent="0.2">
      <c r="A16" s="19">
        <v>46014</v>
      </c>
      <c r="B16" s="26" t="s">
        <v>40</v>
      </c>
      <c r="C16" s="21">
        <v>7</v>
      </c>
      <c r="D16" s="22" t="s">
        <v>41</v>
      </c>
      <c r="E16" s="22" t="s">
        <v>36</v>
      </c>
      <c r="F16" s="23"/>
      <c r="G16" s="24">
        <v>50.26</v>
      </c>
      <c r="H16" s="24"/>
      <c r="I16" s="24">
        <f t="shared" si="0"/>
        <v>19748.689999999999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9" s="32" customFormat="1" ht="89.25" x14ac:dyDescent="0.25">
      <c r="A17" s="19">
        <v>46017</v>
      </c>
      <c r="B17" s="20" t="s">
        <v>42</v>
      </c>
      <c r="C17" s="30">
        <v>6</v>
      </c>
      <c r="D17" s="22" t="s">
        <v>43</v>
      </c>
      <c r="E17" s="22" t="s">
        <v>29</v>
      </c>
      <c r="F17" s="23"/>
      <c r="G17" s="31">
        <v>4958.3900000000003</v>
      </c>
      <c r="H17" s="24"/>
      <c r="I17" s="24">
        <f t="shared" si="0"/>
        <v>24707.079999999998</v>
      </c>
    </row>
    <row r="18" spans="1:9" s="18" customFormat="1" ht="12.75" x14ac:dyDescent="0.2">
      <c r="A18" s="33">
        <v>46035</v>
      </c>
      <c r="B18" s="34" t="s">
        <v>44</v>
      </c>
      <c r="C18" s="35">
        <v>14</v>
      </c>
      <c r="D18" s="22" t="s">
        <v>28</v>
      </c>
      <c r="E18" s="36" t="s">
        <v>13</v>
      </c>
      <c r="F18" s="37"/>
      <c r="G18" s="38">
        <v>138.21</v>
      </c>
      <c r="H18" s="38"/>
      <c r="I18" s="24">
        <f t="shared" si="0"/>
        <v>24845.289999999997</v>
      </c>
    </row>
    <row r="19" spans="1:9" s="18" customFormat="1" ht="12.75" x14ac:dyDescent="0.2">
      <c r="A19" s="33">
        <v>46036</v>
      </c>
      <c r="B19" s="34" t="s">
        <v>45</v>
      </c>
      <c r="C19" s="35">
        <v>7</v>
      </c>
      <c r="D19" s="36" t="s">
        <v>41</v>
      </c>
      <c r="E19" s="36" t="s">
        <v>46</v>
      </c>
      <c r="F19" s="37"/>
      <c r="G19" s="38">
        <v>10</v>
      </c>
      <c r="H19" s="38"/>
      <c r="I19" s="24">
        <f t="shared" si="0"/>
        <v>24855.289999999997</v>
      </c>
    </row>
    <row r="20" spans="1:9" s="32" customFormat="1" ht="51" x14ac:dyDescent="0.25">
      <c r="A20" s="39">
        <v>46037</v>
      </c>
      <c r="B20" s="40" t="s">
        <v>47</v>
      </c>
      <c r="C20" s="30">
        <v>6</v>
      </c>
      <c r="D20" s="41" t="s">
        <v>43</v>
      </c>
      <c r="E20" s="41" t="s">
        <v>29</v>
      </c>
      <c r="F20" s="37"/>
      <c r="G20" s="42">
        <v>2158.19</v>
      </c>
      <c r="H20" s="42"/>
      <c r="I20" s="24">
        <f t="shared" si="0"/>
        <v>27013.479999999996</v>
      </c>
    </row>
    <row r="21" spans="1:9" s="32" customFormat="1" ht="25.5" x14ac:dyDescent="0.25">
      <c r="A21" s="39">
        <v>46039</v>
      </c>
      <c r="B21" s="26" t="s">
        <v>48</v>
      </c>
      <c r="C21" s="30">
        <v>17</v>
      </c>
      <c r="D21" s="41" t="s">
        <v>17</v>
      </c>
      <c r="E21" s="41" t="s">
        <v>49</v>
      </c>
      <c r="F21" s="37" t="s">
        <v>50</v>
      </c>
      <c r="G21" s="42">
        <v>899.58</v>
      </c>
      <c r="H21" s="42"/>
      <c r="I21" s="24">
        <f t="shared" si="0"/>
        <v>27913.059999999998</v>
      </c>
    </row>
    <row r="22" spans="1:9" s="32" customFormat="1" ht="168" customHeight="1" x14ac:dyDescent="0.25">
      <c r="A22" s="39">
        <v>46041</v>
      </c>
      <c r="B22" s="40" t="s">
        <v>51</v>
      </c>
      <c r="C22" s="30">
        <v>54</v>
      </c>
      <c r="D22" s="41" t="s">
        <v>52</v>
      </c>
      <c r="E22" s="41" t="s">
        <v>29</v>
      </c>
      <c r="F22" s="37"/>
      <c r="G22" s="42">
        <v>4088.31</v>
      </c>
      <c r="H22" s="42"/>
      <c r="I22" s="24">
        <f t="shared" si="0"/>
        <v>32001.37</v>
      </c>
    </row>
    <row r="23" spans="1:9" s="32" customFormat="1" ht="102" x14ac:dyDescent="0.25">
      <c r="A23" s="39">
        <v>46042</v>
      </c>
      <c r="B23" s="43" t="s">
        <v>53</v>
      </c>
      <c r="C23" s="30">
        <v>12</v>
      </c>
      <c r="D23" s="41" t="s">
        <v>54</v>
      </c>
      <c r="E23" s="41" t="s">
        <v>55</v>
      </c>
      <c r="F23" s="37"/>
      <c r="G23" s="44">
        <v>1193.45</v>
      </c>
      <c r="H23" s="42"/>
      <c r="I23" s="24">
        <f t="shared" si="0"/>
        <v>33194.82</v>
      </c>
    </row>
    <row r="24" spans="1:9" s="32" customFormat="1" ht="76.5" x14ac:dyDescent="0.25">
      <c r="A24" s="39">
        <v>46044</v>
      </c>
      <c r="B24" s="40" t="s">
        <v>56</v>
      </c>
      <c r="C24" s="30">
        <v>15</v>
      </c>
      <c r="D24" s="21" t="s">
        <v>21</v>
      </c>
      <c r="E24" s="41" t="s">
        <v>31</v>
      </c>
      <c r="F24" s="37"/>
      <c r="G24" s="42">
        <v>2383.38</v>
      </c>
      <c r="H24" s="42"/>
      <c r="I24" s="24">
        <f t="shared" si="0"/>
        <v>35578.199999999997</v>
      </c>
    </row>
    <row r="25" spans="1:9" s="32" customFormat="1" ht="12.75" x14ac:dyDescent="0.25">
      <c r="A25" s="39">
        <v>46044</v>
      </c>
      <c r="B25" s="40" t="s">
        <v>57</v>
      </c>
      <c r="C25" s="30">
        <v>16</v>
      </c>
      <c r="D25" s="41" t="s">
        <v>58</v>
      </c>
      <c r="E25" s="41" t="s">
        <v>29</v>
      </c>
      <c r="F25" s="37"/>
      <c r="G25" s="42">
        <v>100.51</v>
      </c>
      <c r="H25" s="42"/>
      <c r="I25" s="24">
        <f t="shared" si="0"/>
        <v>35678.71</v>
      </c>
    </row>
    <row r="26" spans="1:9" s="32" customFormat="1" ht="12.75" x14ac:dyDescent="0.25">
      <c r="A26" s="39">
        <v>46045</v>
      </c>
      <c r="B26" s="20" t="s">
        <v>59</v>
      </c>
      <c r="C26" s="30">
        <v>54</v>
      </c>
      <c r="D26" s="41" t="s">
        <v>52</v>
      </c>
      <c r="E26" s="41" t="s">
        <v>36</v>
      </c>
      <c r="F26" s="37"/>
      <c r="G26" s="42">
        <v>190</v>
      </c>
      <c r="H26" s="42"/>
      <c r="I26" s="24">
        <f t="shared" si="0"/>
        <v>35868.71</v>
      </c>
    </row>
    <row r="27" spans="1:9" s="32" customFormat="1" ht="12.75" x14ac:dyDescent="0.25">
      <c r="A27" s="39">
        <v>46045</v>
      </c>
      <c r="B27" s="20" t="s">
        <v>60</v>
      </c>
      <c r="C27" s="30">
        <v>17</v>
      </c>
      <c r="D27" s="41" t="s">
        <v>17</v>
      </c>
      <c r="E27" s="41" t="s">
        <v>61</v>
      </c>
      <c r="F27" s="37"/>
      <c r="G27" s="42">
        <v>680</v>
      </c>
      <c r="H27" s="42"/>
      <c r="I27" s="24">
        <f t="shared" si="0"/>
        <v>36548.71</v>
      </c>
    </row>
    <row r="28" spans="1:9" s="32" customFormat="1" ht="12.75" x14ac:dyDescent="0.25">
      <c r="A28" s="39">
        <v>46046</v>
      </c>
      <c r="B28" s="40" t="s">
        <v>62</v>
      </c>
      <c r="C28" s="30">
        <v>6</v>
      </c>
      <c r="D28" s="41" t="s">
        <v>43</v>
      </c>
      <c r="E28" s="41"/>
      <c r="F28" s="37"/>
      <c r="G28" s="42">
        <v>959.46</v>
      </c>
      <c r="H28" s="42"/>
      <c r="I28" s="24">
        <f t="shared" si="0"/>
        <v>37508.17</v>
      </c>
    </row>
    <row r="29" spans="1:9" s="32" customFormat="1" ht="12.75" x14ac:dyDescent="0.25">
      <c r="A29" s="39">
        <v>46048</v>
      </c>
      <c r="B29" s="20" t="s">
        <v>63</v>
      </c>
      <c r="C29" s="30">
        <v>14</v>
      </c>
      <c r="D29" s="41" t="s">
        <v>28</v>
      </c>
      <c r="E29" s="41" t="s">
        <v>64</v>
      </c>
      <c r="F29" s="37"/>
      <c r="G29" s="42">
        <v>30</v>
      </c>
      <c r="H29" s="42"/>
      <c r="I29" s="24">
        <f t="shared" si="0"/>
        <v>37538.17</v>
      </c>
    </row>
    <row r="30" spans="1:9" s="32" customFormat="1" ht="12.75" x14ac:dyDescent="0.25">
      <c r="A30" s="39">
        <v>46049</v>
      </c>
      <c r="B30" s="20" t="s">
        <v>65</v>
      </c>
      <c r="C30" s="30">
        <v>14</v>
      </c>
      <c r="D30" s="41" t="s">
        <v>28</v>
      </c>
      <c r="E30" s="41" t="s">
        <v>31</v>
      </c>
      <c r="F30" s="37"/>
      <c r="G30" s="42">
        <v>130</v>
      </c>
      <c r="H30" s="42"/>
      <c r="I30" s="24">
        <f t="shared" si="0"/>
        <v>37668.17</v>
      </c>
    </row>
    <row r="31" spans="1:9" s="32" customFormat="1" ht="12.75" x14ac:dyDescent="0.25">
      <c r="A31" s="39">
        <v>46049</v>
      </c>
      <c r="B31" s="20" t="s">
        <v>66</v>
      </c>
      <c r="C31" s="30">
        <v>15</v>
      </c>
      <c r="D31" s="41" t="s">
        <v>21</v>
      </c>
      <c r="E31" s="41" t="s">
        <v>13</v>
      </c>
      <c r="F31" s="37"/>
      <c r="G31" s="42">
        <v>87</v>
      </c>
      <c r="H31" s="42"/>
      <c r="I31" s="24">
        <f t="shared" si="0"/>
        <v>37755.17</v>
      </c>
    </row>
    <row r="32" spans="1:9" s="18" customFormat="1" ht="12.75" x14ac:dyDescent="0.2">
      <c r="A32" s="33">
        <v>46050</v>
      </c>
      <c r="B32" s="34" t="s">
        <v>67</v>
      </c>
      <c r="C32" s="35">
        <v>54</v>
      </c>
      <c r="D32" s="36" t="s">
        <v>52</v>
      </c>
      <c r="E32" s="36" t="s">
        <v>29</v>
      </c>
      <c r="F32" s="37"/>
      <c r="G32" s="38">
        <v>439.74</v>
      </c>
      <c r="H32" s="38"/>
      <c r="I32" s="24">
        <f t="shared" si="0"/>
        <v>38194.909999999996</v>
      </c>
    </row>
    <row r="33" spans="1:11" s="18" customFormat="1" ht="12.75" x14ac:dyDescent="0.2">
      <c r="A33" s="33">
        <v>46050</v>
      </c>
      <c r="B33" s="34" t="s">
        <v>68</v>
      </c>
      <c r="C33" s="35">
        <v>5</v>
      </c>
      <c r="D33" s="36" t="s">
        <v>15</v>
      </c>
      <c r="E33" s="36" t="s">
        <v>29</v>
      </c>
      <c r="F33" s="37"/>
      <c r="G33" s="38">
        <v>30</v>
      </c>
      <c r="H33" s="38"/>
      <c r="I33" s="24">
        <f t="shared" si="0"/>
        <v>38224.909999999996</v>
      </c>
    </row>
    <row r="34" spans="1:11" s="18" customFormat="1" ht="12.75" x14ac:dyDescent="0.2">
      <c r="A34" s="33">
        <v>46050</v>
      </c>
      <c r="B34" s="34" t="s">
        <v>69</v>
      </c>
      <c r="C34" s="35">
        <v>12</v>
      </c>
      <c r="D34" s="36" t="s">
        <v>54</v>
      </c>
      <c r="E34" s="36" t="s">
        <v>13</v>
      </c>
      <c r="F34" s="37"/>
      <c r="G34" s="38">
        <v>70</v>
      </c>
      <c r="H34" s="38"/>
      <c r="I34" s="24">
        <f t="shared" si="0"/>
        <v>38294.909999999996</v>
      </c>
    </row>
    <row r="35" spans="1:11" s="32" customFormat="1" ht="25.5" x14ac:dyDescent="0.25">
      <c r="A35" s="39">
        <v>46051</v>
      </c>
      <c r="B35" s="20" t="s">
        <v>70</v>
      </c>
      <c r="C35" s="30">
        <v>15</v>
      </c>
      <c r="D35" s="41" t="s">
        <v>21</v>
      </c>
      <c r="E35" s="41" t="s">
        <v>29</v>
      </c>
      <c r="F35" s="37"/>
      <c r="G35" s="42">
        <v>2175.06</v>
      </c>
      <c r="H35" s="42"/>
      <c r="I35" s="24">
        <f t="shared" si="0"/>
        <v>40469.969999999994</v>
      </c>
    </row>
    <row r="36" spans="1:11" s="32" customFormat="1" ht="25.5" x14ac:dyDescent="0.25">
      <c r="A36" s="39">
        <v>46051</v>
      </c>
      <c r="B36" s="20" t="s">
        <v>71</v>
      </c>
      <c r="C36" s="30">
        <v>6</v>
      </c>
      <c r="D36" s="41" t="s">
        <v>43</v>
      </c>
      <c r="E36" s="41" t="s">
        <v>29</v>
      </c>
      <c r="F36" s="37"/>
      <c r="G36" s="42">
        <v>474</v>
      </c>
      <c r="H36" s="42"/>
      <c r="I36" s="24">
        <f t="shared" si="0"/>
        <v>40943.969999999994</v>
      </c>
    </row>
    <row r="37" spans="1:11" s="32" customFormat="1" ht="12.75" x14ac:dyDescent="0.25">
      <c r="A37" s="39">
        <v>46052</v>
      </c>
      <c r="B37" s="20" t="s">
        <v>72</v>
      </c>
      <c r="C37" s="30">
        <v>14</v>
      </c>
      <c r="D37" s="41" t="s">
        <v>28</v>
      </c>
      <c r="E37" s="41" t="s">
        <v>13</v>
      </c>
      <c r="F37" s="37"/>
      <c r="G37" s="42">
        <v>70</v>
      </c>
      <c r="H37" s="42"/>
      <c r="I37" s="24">
        <f t="shared" si="0"/>
        <v>41013.969999999994</v>
      </c>
    </row>
    <row r="38" spans="1:11" s="32" customFormat="1" ht="12.75" x14ac:dyDescent="0.25">
      <c r="A38" s="39">
        <v>46052</v>
      </c>
      <c r="B38" s="40" t="s">
        <v>73</v>
      </c>
      <c r="C38" s="30">
        <v>6</v>
      </c>
      <c r="D38" s="41" t="s">
        <v>43</v>
      </c>
      <c r="E38" s="41" t="s">
        <v>13</v>
      </c>
      <c r="F38" s="37"/>
      <c r="G38" s="42">
        <v>288.97000000000003</v>
      </c>
      <c r="H38" s="42"/>
      <c r="I38" s="24">
        <f t="shared" si="0"/>
        <v>41302.939999999995</v>
      </c>
    </row>
    <row r="39" spans="1:11" s="32" customFormat="1" ht="12.75" x14ac:dyDescent="0.25">
      <c r="A39" s="39">
        <v>46057</v>
      </c>
      <c r="B39" s="40" t="s">
        <v>74</v>
      </c>
      <c r="C39" s="30">
        <v>15</v>
      </c>
      <c r="D39" s="41" t="s">
        <v>21</v>
      </c>
      <c r="E39" s="41" t="s">
        <v>75</v>
      </c>
      <c r="F39" s="37"/>
      <c r="G39" s="42">
        <v>665.88</v>
      </c>
      <c r="H39" s="42"/>
      <c r="I39" s="24">
        <f t="shared" si="0"/>
        <v>41968.819999999992</v>
      </c>
    </row>
    <row r="40" spans="1:11" s="32" customFormat="1" ht="12.75" x14ac:dyDescent="0.25">
      <c r="A40" s="39">
        <v>46062</v>
      </c>
      <c r="B40" s="40" t="s">
        <v>76</v>
      </c>
      <c r="C40" s="30">
        <v>19</v>
      </c>
      <c r="D40" s="41" t="s">
        <v>77</v>
      </c>
      <c r="E40" s="41" t="s">
        <v>13</v>
      </c>
      <c r="F40" s="37"/>
      <c r="G40" s="42">
        <v>45.13</v>
      </c>
      <c r="H40" s="42"/>
      <c r="I40" s="24">
        <f t="shared" si="0"/>
        <v>42013.94999999999</v>
      </c>
    </row>
    <row r="41" spans="1:11" s="32" customFormat="1" ht="25.5" x14ac:dyDescent="0.25">
      <c r="A41" s="39">
        <v>46063</v>
      </c>
      <c r="B41" s="40" t="s">
        <v>78</v>
      </c>
      <c r="C41" s="45">
        <v>7</v>
      </c>
      <c r="D41" s="41" t="s">
        <v>41</v>
      </c>
      <c r="E41" s="41" t="s">
        <v>79</v>
      </c>
      <c r="F41" s="46" t="s">
        <v>80</v>
      </c>
      <c r="G41" s="42">
        <v>128.9</v>
      </c>
      <c r="H41" s="42"/>
      <c r="I41" s="24">
        <f t="shared" si="0"/>
        <v>42142.849999999991</v>
      </c>
      <c r="J41" s="47">
        <v>8</v>
      </c>
      <c r="K41" s="48">
        <v>242484</v>
      </c>
    </row>
    <row r="42" spans="1:11" s="32" customFormat="1" ht="12.75" x14ac:dyDescent="0.25">
      <c r="A42" s="39">
        <v>46077</v>
      </c>
      <c r="B42" s="40" t="s">
        <v>81</v>
      </c>
      <c r="C42" s="30">
        <v>6</v>
      </c>
      <c r="D42" s="41" t="s">
        <v>43</v>
      </c>
      <c r="E42" s="41" t="s">
        <v>13</v>
      </c>
      <c r="F42" s="37"/>
      <c r="G42" s="42">
        <v>4020.4</v>
      </c>
      <c r="H42" s="42"/>
      <c r="I42" s="24">
        <f t="shared" si="0"/>
        <v>46163.249999999993</v>
      </c>
    </row>
    <row r="43" spans="1:11" s="32" customFormat="1" ht="12.75" x14ac:dyDescent="0.25">
      <c r="A43" s="39">
        <v>46077</v>
      </c>
      <c r="B43" s="40" t="s">
        <v>82</v>
      </c>
      <c r="C43" s="30">
        <v>6</v>
      </c>
      <c r="D43" s="41" t="s">
        <v>43</v>
      </c>
      <c r="E43" s="41" t="s">
        <v>13</v>
      </c>
      <c r="F43" s="37"/>
      <c r="G43" s="42">
        <v>163.33000000000001</v>
      </c>
      <c r="H43" s="42"/>
      <c r="I43" s="24">
        <f t="shared" si="0"/>
        <v>46326.579999999994</v>
      </c>
    </row>
    <row r="44" spans="1:11" s="32" customFormat="1" ht="12.75" x14ac:dyDescent="0.25">
      <c r="A44" s="39">
        <v>46077</v>
      </c>
      <c r="B44" s="40" t="s">
        <v>83</v>
      </c>
      <c r="C44" s="30">
        <v>6</v>
      </c>
      <c r="D44" s="41" t="s">
        <v>43</v>
      </c>
      <c r="E44" s="41" t="s">
        <v>13</v>
      </c>
      <c r="F44" s="37"/>
      <c r="G44" s="42">
        <v>414.61</v>
      </c>
      <c r="H44" s="42"/>
      <c r="I44" s="24">
        <f t="shared" si="0"/>
        <v>46741.189999999995</v>
      </c>
    </row>
    <row r="45" spans="1:11" s="32" customFormat="1" ht="25.5" x14ac:dyDescent="0.2">
      <c r="A45" s="39">
        <v>46077</v>
      </c>
      <c r="B45" s="40" t="s">
        <v>84</v>
      </c>
      <c r="C45" s="35">
        <v>12</v>
      </c>
      <c r="D45" s="36" t="s">
        <v>54</v>
      </c>
      <c r="E45" s="36" t="s">
        <v>13</v>
      </c>
      <c r="F45" s="37"/>
      <c r="G45" s="42">
        <v>263.83999999999997</v>
      </c>
      <c r="H45" s="42"/>
      <c r="I45" s="24">
        <f t="shared" si="0"/>
        <v>47005.029999999992</v>
      </c>
    </row>
    <row r="46" spans="1:11" s="32" customFormat="1" ht="51" x14ac:dyDescent="0.25">
      <c r="A46" s="39">
        <v>46077</v>
      </c>
      <c r="B46" s="40" t="s">
        <v>85</v>
      </c>
      <c r="C46" s="21">
        <v>13</v>
      </c>
      <c r="D46" s="22" t="s">
        <v>25</v>
      </c>
      <c r="E46" s="41" t="s">
        <v>13</v>
      </c>
      <c r="F46" s="37" t="s">
        <v>39</v>
      </c>
      <c r="G46" s="42">
        <v>5913.32</v>
      </c>
      <c r="H46" s="42"/>
      <c r="I46" s="24">
        <f t="shared" si="0"/>
        <v>52918.349999999991</v>
      </c>
    </row>
    <row r="47" spans="1:11" s="32" customFormat="1" ht="12.75" x14ac:dyDescent="0.25">
      <c r="A47" s="39">
        <v>46077</v>
      </c>
      <c r="B47" s="40" t="s">
        <v>86</v>
      </c>
      <c r="C47" s="30">
        <v>15</v>
      </c>
      <c r="D47" s="41" t="s">
        <v>21</v>
      </c>
      <c r="E47" s="41" t="s">
        <v>13</v>
      </c>
      <c r="F47" s="49"/>
      <c r="G47" s="42">
        <v>1086.77</v>
      </c>
      <c r="H47" s="42"/>
      <c r="I47" s="24">
        <f t="shared" si="0"/>
        <v>54005.119999999988</v>
      </c>
    </row>
    <row r="48" spans="1:11" s="32" customFormat="1" ht="12.75" x14ac:dyDescent="0.25">
      <c r="A48" s="39">
        <v>46077</v>
      </c>
      <c r="B48" s="40" t="s">
        <v>87</v>
      </c>
      <c r="C48" s="30">
        <v>15</v>
      </c>
      <c r="D48" s="41" t="s">
        <v>21</v>
      </c>
      <c r="E48" s="41" t="s">
        <v>13</v>
      </c>
      <c r="F48" s="37"/>
      <c r="G48" s="42">
        <v>565.37</v>
      </c>
      <c r="H48" s="42"/>
      <c r="I48" s="24">
        <f t="shared" si="0"/>
        <v>54570.489999999991</v>
      </c>
    </row>
    <row r="49" spans="1:9" s="32" customFormat="1" ht="25.5" x14ac:dyDescent="0.25">
      <c r="A49" s="39">
        <v>46077</v>
      </c>
      <c r="B49" s="40" t="s">
        <v>88</v>
      </c>
      <c r="C49" s="30">
        <v>15</v>
      </c>
      <c r="D49" s="41" t="s">
        <v>21</v>
      </c>
      <c r="E49" s="41" t="s">
        <v>13</v>
      </c>
      <c r="F49" s="37"/>
      <c r="G49" s="42">
        <v>2324.3000000000002</v>
      </c>
      <c r="H49" s="42"/>
      <c r="I49" s="24">
        <f t="shared" si="0"/>
        <v>56894.789999999994</v>
      </c>
    </row>
    <row r="50" spans="1:9" s="32" customFormat="1" ht="25.5" customHeight="1" x14ac:dyDescent="0.25">
      <c r="A50" s="39">
        <v>46077</v>
      </c>
      <c r="B50" s="40" t="s">
        <v>89</v>
      </c>
      <c r="C50" s="30">
        <v>15</v>
      </c>
      <c r="D50" s="41" t="s">
        <v>21</v>
      </c>
      <c r="E50" s="41" t="s">
        <v>13</v>
      </c>
      <c r="F50" s="37"/>
      <c r="G50" s="42">
        <v>1122.93</v>
      </c>
      <c r="H50" s="42"/>
      <c r="I50" s="24">
        <f t="shared" si="0"/>
        <v>58017.719999999994</v>
      </c>
    </row>
    <row r="51" spans="1:9" s="32" customFormat="1" ht="12.75" x14ac:dyDescent="0.25">
      <c r="A51" s="39">
        <v>46077</v>
      </c>
      <c r="B51" s="20" t="s">
        <v>90</v>
      </c>
      <c r="C51" s="30">
        <v>20</v>
      </c>
      <c r="D51" s="41"/>
      <c r="E51" s="41" t="s">
        <v>13</v>
      </c>
      <c r="F51" s="37"/>
      <c r="G51" s="42">
        <v>230</v>
      </c>
      <c r="H51" s="42"/>
      <c r="I51" s="24">
        <f t="shared" si="0"/>
        <v>58247.719999999994</v>
      </c>
    </row>
    <row r="52" spans="1:9" s="32" customFormat="1" ht="12.75" x14ac:dyDescent="0.25">
      <c r="A52" s="39">
        <v>46077</v>
      </c>
      <c r="B52" s="40" t="s">
        <v>91</v>
      </c>
      <c r="C52" s="30">
        <v>52</v>
      </c>
      <c r="D52" s="41"/>
      <c r="E52" s="41" t="s">
        <v>13</v>
      </c>
      <c r="F52" s="37"/>
      <c r="G52" s="42">
        <v>2230.0700000000002</v>
      </c>
      <c r="H52" s="42"/>
      <c r="I52" s="24">
        <f t="shared" si="0"/>
        <v>60477.789999999994</v>
      </c>
    </row>
    <row r="53" spans="1:9" s="32" customFormat="1" ht="12.75" x14ac:dyDescent="0.25">
      <c r="A53" s="39">
        <v>46077</v>
      </c>
      <c r="B53" s="40" t="s">
        <v>91</v>
      </c>
      <c r="C53" s="30">
        <v>53</v>
      </c>
      <c r="D53" s="41"/>
      <c r="E53" s="41" t="s">
        <v>13</v>
      </c>
      <c r="F53" s="37"/>
      <c r="G53" s="42">
        <v>2230.0700000000002</v>
      </c>
      <c r="H53" s="42"/>
      <c r="I53" s="24">
        <f t="shared" si="0"/>
        <v>62707.859999999993</v>
      </c>
    </row>
    <row r="54" spans="1:9" s="32" customFormat="1" ht="12.75" x14ac:dyDescent="0.2">
      <c r="A54" s="33">
        <v>46050</v>
      </c>
      <c r="B54" s="50" t="s">
        <v>92</v>
      </c>
      <c r="C54" s="35">
        <v>55</v>
      </c>
      <c r="D54" s="36" t="s">
        <v>52</v>
      </c>
      <c r="E54" s="36" t="s">
        <v>29</v>
      </c>
      <c r="F54" s="37"/>
      <c r="G54" s="42">
        <v>219.87</v>
      </c>
      <c r="H54" s="42"/>
      <c r="I54" s="24">
        <f t="shared" si="0"/>
        <v>62927.729999999996</v>
      </c>
    </row>
    <row r="55" spans="1:9" s="32" customFormat="1" ht="25.5" x14ac:dyDescent="0.25">
      <c r="A55" s="39">
        <v>46079</v>
      </c>
      <c r="B55" s="51" t="s">
        <v>93</v>
      </c>
      <c r="C55" s="30">
        <v>54</v>
      </c>
      <c r="D55" s="41" t="s">
        <v>52</v>
      </c>
      <c r="E55" s="41" t="s">
        <v>94</v>
      </c>
      <c r="F55" s="37"/>
      <c r="G55" s="42">
        <v>4477.2299999999996</v>
      </c>
      <c r="H55" s="42"/>
      <c r="I55" s="24">
        <f t="shared" si="0"/>
        <v>67404.959999999992</v>
      </c>
    </row>
    <row r="56" spans="1:9" s="32" customFormat="1" ht="25.5" x14ac:dyDescent="0.25">
      <c r="A56" s="39">
        <v>46087</v>
      </c>
      <c r="B56" s="26" t="s">
        <v>33</v>
      </c>
      <c r="C56" s="30">
        <v>17</v>
      </c>
      <c r="D56" s="41" t="s">
        <v>17</v>
      </c>
      <c r="E56" s="30" t="s">
        <v>95</v>
      </c>
      <c r="F56" s="37" t="s">
        <v>96</v>
      </c>
      <c r="G56" s="42">
        <v>280</v>
      </c>
      <c r="H56" s="42"/>
      <c r="I56" s="24">
        <f t="shared" si="0"/>
        <v>67684.959999999992</v>
      </c>
    </row>
    <row r="57" spans="1:9" s="32" customFormat="1" ht="12.75" x14ac:dyDescent="0.25">
      <c r="A57" s="39">
        <v>46086</v>
      </c>
      <c r="B57" s="20" t="s">
        <v>97</v>
      </c>
      <c r="C57" s="21">
        <v>13</v>
      </c>
      <c r="D57" s="22" t="s">
        <v>25</v>
      </c>
      <c r="E57" s="41" t="s">
        <v>13</v>
      </c>
      <c r="F57" s="37"/>
      <c r="G57" s="42">
        <v>100</v>
      </c>
      <c r="H57" s="42"/>
      <c r="I57" s="24">
        <f t="shared" si="0"/>
        <v>67784.959999999992</v>
      </c>
    </row>
    <row r="58" spans="1:9" s="32" customFormat="1" ht="12.75" x14ac:dyDescent="0.25">
      <c r="A58" s="39">
        <v>46086</v>
      </c>
      <c r="B58" s="40" t="s">
        <v>98</v>
      </c>
      <c r="C58" s="30">
        <v>3</v>
      </c>
      <c r="D58" s="41" t="s">
        <v>99</v>
      </c>
      <c r="E58" s="41" t="s">
        <v>100</v>
      </c>
      <c r="F58" s="37"/>
      <c r="G58" s="42">
        <v>175.89</v>
      </c>
      <c r="H58" s="42"/>
      <c r="I58" s="24">
        <f t="shared" si="0"/>
        <v>67960.849999999991</v>
      </c>
    </row>
    <row r="59" spans="1:9" s="32" customFormat="1" ht="12.75" x14ac:dyDescent="0.25">
      <c r="A59" s="39">
        <v>46091</v>
      </c>
      <c r="B59" s="40" t="s">
        <v>101</v>
      </c>
      <c r="C59" s="30">
        <v>15</v>
      </c>
      <c r="D59" s="41" t="s">
        <v>21</v>
      </c>
      <c r="E59" s="41" t="s">
        <v>13</v>
      </c>
      <c r="F59" s="37"/>
      <c r="G59" s="42">
        <v>288.98</v>
      </c>
      <c r="H59" s="42"/>
      <c r="I59" s="24">
        <f t="shared" si="0"/>
        <v>68249.829999999987</v>
      </c>
    </row>
    <row r="60" spans="1:9" s="32" customFormat="1" ht="153" x14ac:dyDescent="0.25">
      <c r="A60" s="39">
        <v>46092</v>
      </c>
      <c r="B60" s="52" t="s">
        <v>102</v>
      </c>
      <c r="C60" s="30">
        <v>8</v>
      </c>
      <c r="D60" s="41" t="s">
        <v>103</v>
      </c>
      <c r="E60" s="41" t="s">
        <v>104</v>
      </c>
      <c r="F60" s="37"/>
      <c r="G60" s="42">
        <v>7073.49</v>
      </c>
      <c r="H60" s="42"/>
      <c r="I60" s="24">
        <f t="shared" si="0"/>
        <v>75323.319999999992</v>
      </c>
    </row>
    <row r="61" spans="1:9" s="32" customFormat="1" ht="102" x14ac:dyDescent="0.25">
      <c r="A61" s="39">
        <v>46101</v>
      </c>
      <c r="B61" s="40" t="s">
        <v>105</v>
      </c>
      <c r="C61" s="30">
        <v>8</v>
      </c>
      <c r="D61" s="41" t="s">
        <v>103</v>
      </c>
      <c r="E61" s="30" t="s">
        <v>104</v>
      </c>
      <c r="F61" s="37"/>
      <c r="G61" s="42">
        <v>1672.3</v>
      </c>
      <c r="H61" s="42"/>
      <c r="I61" s="24">
        <f t="shared" si="0"/>
        <v>76995.62</v>
      </c>
    </row>
    <row r="62" spans="1:9" s="32" customFormat="1" ht="38.25" x14ac:dyDescent="0.25">
      <c r="A62" s="39">
        <v>46104</v>
      </c>
      <c r="B62" s="40" t="s">
        <v>106</v>
      </c>
      <c r="C62" s="30">
        <v>8</v>
      </c>
      <c r="D62" s="41" t="s">
        <v>103</v>
      </c>
      <c r="E62" s="30" t="s">
        <v>104</v>
      </c>
      <c r="F62" s="37"/>
      <c r="G62" s="42">
        <v>295.26</v>
      </c>
      <c r="H62" s="42"/>
      <c r="I62" s="24">
        <f t="shared" si="0"/>
        <v>77290.87999999999</v>
      </c>
    </row>
    <row r="63" spans="1:9" s="32" customFormat="1" ht="12.75" x14ac:dyDescent="0.25">
      <c r="A63" s="39">
        <v>46119</v>
      </c>
      <c r="B63" s="79" t="s">
        <v>107</v>
      </c>
      <c r="C63" s="30">
        <v>6</v>
      </c>
      <c r="D63" s="41" t="s">
        <v>43</v>
      </c>
      <c r="E63" s="41" t="s">
        <v>94</v>
      </c>
      <c r="F63" s="37"/>
      <c r="G63" s="78">
        <v>65</v>
      </c>
      <c r="H63" s="42"/>
      <c r="I63" s="24">
        <f t="shared" si="0"/>
        <v>77355.87999999999</v>
      </c>
    </row>
    <row r="64" spans="1:9" s="32" customFormat="1" ht="12.75" x14ac:dyDescent="0.25">
      <c r="A64" s="39">
        <v>46119</v>
      </c>
      <c r="B64" s="20" t="s">
        <v>120</v>
      </c>
      <c r="C64" s="30">
        <v>13</v>
      </c>
      <c r="D64" s="41" t="s">
        <v>25</v>
      </c>
      <c r="E64" s="41" t="s">
        <v>108</v>
      </c>
      <c r="F64" s="37"/>
      <c r="G64" s="78">
        <v>150</v>
      </c>
      <c r="H64" s="42"/>
      <c r="I64" s="24">
        <f t="shared" si="0"/>
        <v>77505.87999999999</v>
      </c>
    </row>
    <row r="65" spans="1:27" s="32" customFormat="1" ht="12.75" x14ac:dyDescent="0.25">
      <c r="A65" s="39">
        <v>46129</v>
      </c>
      <c r="B65" s="26" t="s">
        <v>109</v>
      </c>
      <c r="C65" s="30">
        <v>17</v>
      </c>
      <c r="D65" s="41" t="s">
        <v>17</v>
      </c>
      <c r="E65" s="41" t="s">
        <v>79</v>
      </c>
      <c r="F65" s="37" t="s">
        <v>110</v>
      </c>
      <c r="G65" s="42">
        <v>397.02</v>
      </c>
      <c r="H65" s="42"/>
      <c r="I65" s="24">
        <f t="shared" si="0"/>
        <v>77902.899999999994</v>
      </c>
    </row>
    <row r="66" spans="1:27" s="32" customFormat="1" ht="38.25" x14ac:dyDescent="0.25">
      <c r="A66" s="39">
        <v>46132</v>
      </c>
      <c r="B66" s="40" t="s">
        <v>111</v>
      </c>
      <c r="C66" s="30">
        <v>11</v>
      </c>
      <c r="D66" s="41" t="s">
        <v>112</v>
      </c>
      <c r="E66" s="41" t="s">
        <v>113</v>
      </c>
      <c r="F66" s="37"/>
      <c r="G66" s="42">
        <v>1909.72</v>
      </c>
      <c r="H66" s="42"/>
      <c r="I66" s="24">
        <f t="shared" si="0"/>
        <v>79812.62</v>
      </c>
    </row>
    <row r="67" spans="1:27" s="32" customFormat="1" ht="25.5" x14ac:dyDescent="0.25">
      <c r="A67" s="39">
        <v>46091</v>
      </c>
      <c r="B67" s="40" t="s">
        <v>114</v>
      </c>
      <c r="C67" s="30">
        <v>15</v>
      </c>
      <c r="D67" s="41" t="s">
        <v>21</v>
      </c>
      <c r="E67" s="41" t="s">
        <v>13</v>
      </c>
      <c r="F67" s="37"/>
      <c r="G67" s="42">
        <v>138.21</v>
      </c>
      <c r="H67" s="42"/>
      <c r="I67" s="24">
        <f t="shared" si="0"/>
        <v>79950.83</v>
      </c>
    </row>
    <row r="68" spans="1:27" s="32" customFormat="1" ht="12.75" x14ac:dyDescent="0.25">
      <c r="A68" s="39">
        <v>46132</v>
      </c>
      <c r="B68" s="40" t="s">
        <v>121</v>
      </c>
      <c r="C68" s="30"/>
      <c r="D68" s="41"/>
      <c r="E68" s="41" t="s">
        <v>122</v>
      </c>
      <c r="F68" s="37"/>
      <c r="G68" s="42"/>
      <c r="H68" s="42">
        <v>20158.169999999998</v>
      </c>
      <c r="I68" s="24">
        <f t="shared" si="0"/>
        <v>59792.66</v>
      </c>
    </row>
    <row r="69" spans="1:27" s="32" customFormat="1" ht="12.75" x14ac:dyDescent="0.25">
      <c r="A69" s="39">
        <v>46132</v>
      </c>
      <c r="B69" s="40" t="s">
        <v>123</v>
      </c>
      <c r="C69" s="30"/>
      <c r="D69" s="41"/>
      <c r="E69" s="41" t="s">
        <v>122</v>
      </c>
      <c r="F69" s="37"/>
      <c r="G69" s="42"/>
      <c r="H69" s="42">
        <v>10617.63</v>
      </c>
      <c r="I69" s="24">
        <f t="shared" si="0"/>
        <v>49175.030000000006</v>
      </c>
    </row>
    <row r="70" spans="1:27" s="32" customFormat="1" ht="12.75" x14ac:dyDescent="0.25">
      <c r="A70" s="19"/>
      <c r="B70" s="26"/>
      <c r="C70" s="21"/>
      <c r="D70" s="22"/>
      <c r="E70" s="22"/>
      <c r="F70" s="23"/>
      <c r="G70" s="24"/>
      <c r="H70" s="81"/>
      <c r="I70" s="24">
        <f t="shared" ref="I70" si="1">I69+G70-H70</f>
        <v>49175.030000000006</v>
      </c>
    </row>
    <row r="71" spans="1:27" s="18" customFormat="1" ht="12.75" x14ac:dyDescent="0.2">
      <c r="A71" s="53"/>
      <c r="B71" s="2"/>
      <c r="C71" s="54"/>
      <c r="D71" s="55"/>
      <c r="F71" s="56"/>
      <c r="G71" s="80">
        <f>SUM(G5:G70)</f>
        <v>79950.83</v>
      </c>
      <c r="H71" s="82">
        <f>SUM(H4:H70)</f>
        <v>30775.799999999996</v>
      </c>
      <c r="I71" s="57"/>
    </row>
    <row r="72" spans="1:27" ht="17.25" customHeight="1" x14ac:dyDescent="0.25">
      <c r="A72" s="1"/>
      <c r="B72" s="2"/>
      <c r="C72" s="3"/>
      <c r="F72" s="5"/>
      <c r="I72" s="6"/>
    </row>
    <row r="73" spans="1:27" x14ac:dyDescent="0.25">
      <c r="A73" s="1"/>
      <c r="B73" s="2"/>
      <c r="C73" s="3"/>
      <c r="F73" s="5"/>
      <c r="G73" s="6"/>
      <c r="H73" s="6"/>
      <c r="I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s="18" customFormat="1" ht="13.5" thickBot="1" x14ac:dyDescent="0.25">
      <c r="A74" s="53"/>
      <c r="B74" s="2"/>
      <c r="C74" s="54"/>
      <c r="D74" s="55"/>
      <c r="F74" s="56"/>
      <c r="G74" s="57"/>
      <c r="H74" s="57"/>
      <c r="I74" s="57"/>
    </row>
    <row r="75" spans="1:27" s="18" customFormat="1" ht="13.5" thickBot="1" x14ac:dyDescent="0.25">
      <c r="A75" s="53"/>
      <c r="B75" s="58" t="s">
        <v>115</v>
      </c>
      <c r="C75" s="59"/>
      <c r="D75" s="60">
        <v>213219.9</v>
      </c>
      <c r="E75" s="61"/>
      <c r="F75" s="62"/>
      <c r="G75" s="57"/>
      <c r="H75" s="57"/>
      <c r="I75" s="57"/>
    </row>
    <row r="76" spans="1:27" s="18" customFormat="1" ht="13.5" thickBot="1" x14ac:dyDescent="0.25">
      <c r="A76" s="53"/>
      <c r="B76" s="63" t="s">
        <v>116</v>
      </c>
      <c r="C76" s="64">
        <v>0.15</v>
      </c>
      <c r="D76" s="65">
        <f>D75*C76</f>
        <v>31982.984999999997</v>
      </c>
      <c r="E76" s="66"/>
      <c r="F76" s="62"/>
      <c r="G76" s="57"/>
      <c r="H76" s="57"/>
      <c r="I76" s="57"/>
    </row>
    <row r="77" spans="1:27" s="18" customFormat="1" ht="15.75" customHeight="1" x14ac:dyDescent="0.2">
      <c r="A77" s="53"/>
      <c r="B77" s="63" t="s">
        <v>117</v>
      </c>
      <c r="C77" s="67"/>
      <c r="D77" s="68">
        <f>SUM(D75:D76)</f>
        <v>245202.88499999998</v>
      </c>
      <c r="E77" s="61"/>
      <c r="F77" s="69"/>
      <c r="G77" s="57"/>
      <c r="H77" s="57"/>
      <c r="I77" s="57"/>
    </row>
    <row r="78" spans="1:27" s="18" customFormat="1" ht="15.75" customHeight="1" thickBot="1" x14ac:dyDescent="0.25">
      <c r="A78" s="53"/>
      <c r="B78" s="70" t="s">
        <v>118</v>
      </c>
      <c r="C78" s="71"/>
      <c r="D78" s="72">
        <f>G71</f>
        <v>79950.83</v>
      </c>
      <c r="E78" s="61"/>
      <c r="F78" s="62"/>
      <c r="G78" s="57"/>
      <c r="H78" s="57"/>
      <c r="I78" s="57"/>
    </row>
    <row r="79" spans="1:27" s="18" customFormat="1" ht="15.75" customHeight="1" thickBot="1" x14ac:dyDescent="0.25">
      <c r="A79" s="53"/>
      <c r="B79" s="73" t="s">
        <v>119</v>
      </c>
      <c r="C79" s="74"/>
      <c r="D79" s="75">
        <f>D77-D78</f>
        <v>165252.05499999999</v>
      </c>
      <c r="E79" s="76"/>
      <c r="F79" s="69"/>
      <c r="G79" s="57"/>
      <c r="H79" s="57"/>
      <c r="I79" s="57"/>
    </row>
    <row r="80" spans="1:27" s="18" customFormat="1" ht="15.75" customHeight="1" x14ac:dyDescent="0.2">
      <c r="A80" s="53"/>
      <c r="B80" s="2"/>
      <c r="C80" s="54"/>
      <c r="D80" s="55"/>
      <c r="F80" s="56"/>
      <c r="G80" s="57"/>
      <c r="H80" s="57"/>
      <c r="I80" s="57"/>
    </row>
    <row r="81" spans="1:9" ht="15.75" customHeight="1" x14ac:dyDescent="0.25">
      <c r="A81" s="1"/>
      <c r="B81" s="2"/>
      <c r="C81" s="3"/>
      <c r="F81" s="5"/>
      <c r="G81" s="6"/>
      <c r="H81" s="6"/>
      <c r="I81" s="6"/>
    </row>
    <row r="82" spans="1:9" ht="15.75" customHeight="1" x14ac:dyDescent="0.25">
      <c r="A82" s="1"/>
      <c r="B82" s="2"/>
      <c r="C82" s="3"/>
      <c r="F82" s="5"/>
      <c r="G82" s="6"/>
      <c r="H82" s="6"/>
      <c r="I82" s="6"/>
    </row>
    <row r="83" spans="1:9" ht="15.75" customHeight="1" x14ac:dyDescent="0.25">
      <c r="A83" s="1"/>
      <c r="B83" s="2"/>
      <c r="C83" s="3"/>
      <c r="F83" s="5"/>
      <c r="G83" s="6"/>
      <c r="H83" s="6"/>
      <c r="I83" s="6"/>
    </row>
    <row r="84" spans="1:9" ht="15.75" customHeight="1" x14ac:dyDescent="0.25">
      <c r="A84" s="1"/>
      <c r="B84" s="2"/>
      <c r="C84" s="3"/>
      <c r="F84" s="5"/>
      <c r="G84" s="6"/>
      <c r="H84" s="6"/>
      <c r="I84" s="6"/>
    </row>
    <row r="85" spans="1:9" ht="15.75" customHeight="1" x14ac:dyDescent="0.25">
      <c r="A85" s="1"/>
      <c r="B85" s="2"/>
      <c r="C85" s="3"/>
      <c r="F85" s="5"/>
      <c r="G85" s="6"/>
      <c r="H85" s="6"/>
      <c r="I85" s="6"/>
    </row>
    <row r="86" spans="1:9" ht="15.75" customHeight="1" x14ac:dyDescent="0.25">
      <c r="A86" s="1"/>
      <c r="B86" s="2"/>
      <c r="C86" s="3"/>
      <c r="F86" s="5"/>
      <c r="G86" s="6"/>
      <c r="H86" s="6"/>
      <c r="I86" s="6"/>
    </row>
    <row r="87" spans="1:9" ht="15.75" customHeight="1" x14ac:dyDescent="0.25">
      <c r="A87" s="1"/>
      <c r="B87" s="2"/>
      <c r="C87" s="3"/>
      <c r="F87" s="5"/>
      <c r="G87" s="6"/>
      <c r="H87" s="6"/>
      <c r="I87" s="6"/>
    </row>
    <row r="88" spans="1:9" ht="15.75" customHeight="1" x14ac:dyDescent="0.25">
      <c r="A88" s="1"/>
      <c r="B88" s="2"/>
      <c r="C88" s="3"/>
      <c r="F88" s="5"/>
      <c r="G88" s="6"/>
      <c r="H88" s="6"/>
      <c r="I88" s="6"/>
    </row>
    <row r="89" spans="1:9" x14ac:dyDescent="0.25">
      <c r="A89" s="1"/>
      <c r="B89" s="2"/>
      <c r="C89" s="3"/>
      <c r="F89" s="5"/>
      <c r="G89" s="6"/>
      <c r="H89" s="6"/>
      <c r="I89" s="6"/>
    </row>
    <row r="90" spans="1:9" x14ac:dyDescent="0.25">
      <c r="A90" s="1"/>
      <c r="B90" s="2"/>
      <c r="C90" s="3"/>
      <c r="F90" s="5"/>
      <c r="G90" s="6"/>
      <c r="H90" s="6"/>
      <c r="I90" s="6"/>
    </row>
    <row r="91" spans="1:9" x14ac:dyDescent="0.25">
      <c r="A91" s="1"/>
      <c r="B91" s="2"/>
      <c r="C91" s="3"/>
      <c r="F91" s="5"/>
      <c r="G91" s="6"/>
      <c r="H91" s="6"/>
      <c r="I91" s="6"/>
    </row>
    <row r="92" spans="1:9" x14ac:dyDescent="0.25">
      <c r="A92" s="1"/>
      <c r="B92" s="2"/>
      <c r="C92" s="3"/>
      <c r="F92" s="5"/>
      <c r="G92" s="6"/>
      <c r="H92" s="6"/>
      <c r="I92" s="6"/>
    </row>
    <row r="93" spans="1:9" x14ac:dyDescent="0.25">
      <c r="A93" s="1"/>
      <c r="B93" s="2"/>
      <c r="C93" s="3"/>
      <c r="F93" s="5"/>
      <c r="G93" s="6"/>
      <c r="H93" s="6"/>
      <c r="I93" s="6"/>
    </row>
    <row r="94" spans="1:9" x14ac:dyDescent="0.25">
      <c r="A94" s="1"/>
      <c r="B94" s="2"/>
      <c r="C94" s="3"/>
      <c r="F94" s="5"/>
      <c r="G94" s="6"/>
      <c r="H94" s="6"/>
      <c r="I94" s="6"/>
    </row>
    <row r="95" spans="1:9" x14ac:dyDescent="0.25">
      <c r="A95" s="1"/>
      <c r="B95" s="2"/>
      <c r="C95" s="3"/>
      <c r="F95" s="5"/>
      <c r="G95" s="6"/>
      <c r="H95" s="6"/>
      <c r="I95" s="6"/>
    </row>
    <row r="96" spans="1:9" x14ac:dyDescent="0.25">
      <c r="A96" s="1"/>
      <c r="B96" s="2"/>
      <c r="C96" s="3"/>
      <c r="F96" s="5"/>
      <c r="G96" s="6"/>
      <c r="H96" s="6"/>
      <c r="I96" s="6"/>
    </row>
    <row r="97" spans="1:9" x14ac:dyDescent="0.25">
      <c r="A97" s="1"/>
      <c r="B97" s="2"/>
      <c r="C97" s="3"/>
      <c r="F97" s="5"/>
      <c r="G97" s="6"/>
      <c r="H97" s="6"/>
      <c r="I97" s="6"/>
    </row>
    <row r="98" spans="1:9" x14ac:dyDescent="0.25">
      <c r="A98" s="1"/>
      <c r="B98" s="2"/>
      <c r="C98" s="3"/>
      <c r="F98" s="5"/>
      <c r="G98" s="6"/>
      <c r="H98" s="6"/>
      <c r="I98" s="6"/>
    </row>
    <row r="99" spans="1:9" x14ac:dyDescent="0.25">
      <c r="A99" s="1"/>
      <c r="B99" s="2"/>
      <c r="C99" s="3"/>
      <c r="F99" s="5"/>
      <c r="G99" s="6"/>
      <c r="H99" s="6"/>
      <c r="I99" s="6"/>
    </row>
    <row r="100" spans="1:9" x14ac:dyDescent="0.25">
      <c r="A100" s="1"/>
      <c r="B100" s="2"/>
      <c r="C100" s="3"/>
      <c r="F100" s="5"/>
      <c r="G100" s="6"/>
      <c r="H100" s="6"/>
      <c r="I100" s="6"/>
    </row>
    <row r="101" spans="1:9" x14ac:dyDescent="0.25">
      <c r="A101" s="1"/>
      <c r="B101" s="2"/>
      <c r="C101" s="3"/>
      <c r="F101" s="5"/>
      <c r="G101" s="6"/>
      <c r="H101" s="6"/>
      <c r="I101" s="6"/>
    </row>
    <row r="102" spans="1:9" x14ac:dyDescent="0.25">
      <c r="A102" s="1"/>
      <c r="B102" s="2"/>
      <c r="C102" s="3"/>
      <c r="F102" s="5"/>
      <c r="G102" s="6"/>
      <c r="H102" s="6"/>
      <c r="I102" s="6"/>
    </row>
    <row r="103" spans="1:9" x14ac:dyDescent="0.25">
      <c r="A103" s="1"/>
      <c r="B103" s="2"/>
      <c r="C103" s="3"/>
      <c r="F103" s="5"/>
      <c r="G103" s="6"/>
      <c r="H103" s="6"/>
      <c r="I103" s="6"/>
    </row>
    <row r="104" spans="1:9" x14ac:dyDescent="0.25">
      <c r="A104" s="1"/>
      <c r="B104" s="2"/>
      <c r="C104" s="3"/>
      <c r="F104" s="5"/>
      <c r="G104" s="6"/>
      <c r="H104" s="6"/>
      <c r="I104" s="6"/>
    </row>
    <row r="105" spans="1:9" x14ac:dyDescent="0.25">
      <c r="A105" s="1"/>
      <c r="B105" s="2"/>
      <c r="C105" s="3"/>
      <c r="F105" s="5"/>
      <c r="G105" s="6"/>
      <c r="H105" s="6"/>
      <c r="I105" s="6"/>
    </row>
    <row r="106" spans="1:9" x14ac:dyDescent="0.25">
      <c r="A106" s="1"/>
      <c r="B106" s="2"/>
      <c r="C106" s="3"/>
      <c r="F106" s="5"/>
      <c r="G106" s="6"/>
      <c r="H106" s="6"/>
      <c r="I106" s="6"/>
    </row>
    <row r="107" spans="1:9" x14ac:dyDescent="0.25">
      <c r="A107" s="1"/>
      <c r="B107" s="2"/>
      <c r="C107" s="3"/>
      <c r="F107" s="5"/>
      <c r="G107" s="6"/>
      <c r="H107" s="6"/>
      <c r="I107" s="6"/>
    </row>
    <row r="108" spans="1:9" x14ac:dyDescent="0.25">
      <c r="A108" s="1"/>
      <c r="B108" s="2"/>
      <c r="C108" s="3"/>
      <c r="F108" s="5"/>
      <c r="G108" s="6"/>
      <c r="H108" s="6"/>
      <c r="I108" s="6"/>
    </row>
    <row r="109" spans="1:9" x14ac:dyDescent="0.25">
      <c r="A109" s="1"/>
      <c r="B109" s="2"/>
      <c r="C109" s="3"/>
      <c r="F109" s="5"/>
      <c r="G109" s="6"/>
      <c r="H109" s="6"/>
      <c r="I109" s="6"/>
    </row>
    <row r="110" spans="1:9" x14ac:dyDescent="0.25">
      <c r="A110" s="1"/>
      <c r="B110" s="2"/>
      <c r="C110" s="3"/>
      <c r="F110" s="5"/>
      <c r="G110" s="6"/>
      <c r="H110" s="6"/>
      <c r="I110" s="6"/>
    </row>
    <row r="111" spans="1:9" x14ac:dyDescent="0.25">
      <c r="A111" s="1"/>
      <c r="B111" s="2"/>
      <c r="C111" s="3"/>
      <c r="F111" s="5"/>
      <c r="G111" s="6"/>
      <c r="H111" s="6"/>
      <c r="I111" s="6"/>
    </row>
    <row r="112" spans="1:9" x14ac:dyDescent="0.25">
      <c r="A112" s="1"/>
      <c r="B112" s="2"/>
      <c r="C112" s="3"/>
      <c r="F112" s="5"/>
      <c r="G112" s="6"/>
      <c r="H112" s="6"/>
      <c r="I112" s="6"/>
    </row>
    <row r="113" spans="1:9" x14ac:dyDescent="0.25">
      <c r="A113" s="1"/>
      <c r="B113" s="2"/>
      <c r="C113" s="3"/>
      <c r="F113" s="5"/>
      <c r="G113" s="6"/>
      <c r="H113" s="6"/>
      <c r="I113" s="6"/>
    </row>
    <row r="114" spans="1:9" x14ac:dyDescent="0.25">
      <c r="A114" s="1"/>
      <c r="B114" s="2"/>
      <c r="C114" s="3"/>
      <c r="F114" s="5"/>
      <c r="G114" s="6"/>
      <c r="H114" s="6"/>
      <c r="I114" s="6"/>
    </row>
    <row r="115" spans="1:9" x14ac:dyDescent="0.25">
      <c r="A115" s="1"/>
      <c r="B115" s="2"/>
      <c r="C115" s="3"/>
      <c r="F115" s="5"/>
      <c r="G115" s="6"/>
      <c r="H115" s="6"/>
      <c r="I115" s="6"/>
    </row>
    <row r="116" spans="1:9" x14ac:dyDescent="0.25">
      <c r="A116" s="1"/>
      <c r="B116" s="2"/>
      <c r="C116" s="3"/>
      <c r="F116" s="5"/>
      <c r="G116" s="6"/>
      <c r="H116" s="6"/>
      <c r="I116" s="6"/>
    </row>
    <row r="117" spans="1:9" x14ac:dyDescent="0.25">
      <c r="A117" s="1"/>
      <c r="B117" s="2"/>
      <c r="C117" s="3"/>
      <c r="F117" s="5"/>
      <c r="G117" s="6"/>
      <c r="H117" s="6"/>
      <c r="I117" s="6"/>
    </row>
    <row r="118" spans="1:9" x14ac:dyDescent="0.25">
      <c r="A118" s="1"/>
      <c r="B118" s="2"/>
      <c r="C118" s="3"/>
      <c r="F118" s="5"/>
      <c r="G118" s="6"/>
      <c r="H118" s="6"/>
      <c r="I118" s="6"/>
    </row>
    <row r="119" spans="1:9" x14ac:dyDescent="0.25">
      <c r="A119" s="1"/>
      <c r="B119" s="2"/>
      <c r="C119" s="3"/>
      <c r="F119" s="5"/>
      <c r="G119" s="6"/>
      <c r="H119" s="6"/>
      <c r="I119" s="6"/>
    </row>
    <row r="120" spans="1:9" x14ac:dyDescent="0.25">
      <c r="A120" s="1"/>
      <c r="B120" s="2"/>
      <c r="C120" s="3"/>
      <c r="F120" s="5"/>
      <c r="G120" s="6"/>
      <c r="H120" s="6"/>
      <c r="I120" s="6"/>
    </row>
    <row r="121" spans="1:9" x14ac:dyDescent="0.25">
      <c r="A121" s="1"/>
      <c r="B121" s="2"/>
      <c r="C121" s="3"/>
      <c r="F121" s="5"/>
      <c r="G121" s="6"/>
      <c r="H121" s="6"/>
      <c r="I121" s="6"/>
    </row>
    <row r="122" spans="1:9" x14ac:dyDescent="0.25">
      <c r="A122" s="1"/>
      <c r="B122" s="2"/>
      <c r="C122" s="3"/>
      <c r="F122" s="5"/>
      <c r="G122" s="6"/>
      <c r="H122" s="6"/>
      <c r="I122" s="6"/>
    </row>
    <row r="123" spans="1:9" x14ac:dyDescent="0.25">
      <c r="A123" s="1"/>
      <c r="B123" s="2"/>
      <c r="C123" s="3"/>
      <c r="F123" s="5"/>
      <c r="G123" s="6"/>
      <c r="H123" s="6"/>
      <c r="I123" s="6"/>
    </row>
    <row r="124" spans="1:9" x14ac:dyDescent="0.25">
      <c r="A124" s="1"/>
      <c r="B124" s="2"/>
      <c r="C124" s="3"/>
      <c r="F124" s="5"/>
      <c r="G124" s="6"/>
      <c r="H124" s="6"/>
      <c r="I124" s="6"/>
    </row>
    <row r="125" spans="1:9" x14ac:dyDescent="0.25">
      <c r="A125" s="1"/>
      <c r="B125" s="2"/>
      <c r="C125" s="3"/>
      <c r="F125" s="5"/>
      <c r="G125" s="6"/>
      <c r="H125" s="6"/>
      <c r="I125" s="6"/>
    </row>
    <row r="126" spans="1:9" x14ac:dyDescent="0.25">
      <c r="A126" s="1"/>
      <c r="B126" s="2"/>
      <c r="C126" s="3"/>
      <c r="F126" s="5"/>
      <c r="G126" s="6"/>
      <c r="H126" s="6"/>
      <c r="I126" s="6"/>
    </row>
    <row r="127" spans="1:9" x14ac:dyDescent="0.25">
      <c r="A127" s="1"/>
      <c r="B127" s="2"/>
      <c r="C127" s="3"/>
      <c r="F127" s="5"/>
      <c r="G127" s="6"/>
      <c r="H127" s="6"/>
      <c r="I127" s="6"/>
    </row>
    <row r="128" spans="1:9" x14ac:dyDescent="0.25">
      <c r="A128" s="1"/>
      <c r="B128" s="2"/>
      <c r="C128" s="3"/>
      <c r="F128" s="5"/>
      <c r="G128" s="6"/>
      <c r="H128" s="6"/>
      <c r="I128" s="6"/>
    </row>
    <row r="129" spans="1:9" x14ac:dyDescent="0.25">
      <c r="A129" s="1"/>
      <c r="B129" s="2"/>
      <c r="C129" s="3"/>
      <c r="F129" s="5"/>
      <c r="G129" s="6"/>
      <c r="H129" s="6"/>
      <c r="I129" s="6"/>
    </row>
    <row r="130" spans="1:9" x14ac:dyDescent="0.25">
      <c r="A130" s="1"/>
      <c r="B130" s="2"/>
      <c r="C130" s="3"/>
      <c r="F130" s="5"/>
      <c r="G130" s="6"/>
      <c r="H130" s="6"/>
      <c r="I130" s="6"/>
    </row>
    <row r="131" spans="1:9" x14ac:dyDescent="0.25">
      <c r="A131" s="1"/>
      <c r="B131" s="2"/>
      <c r="C131" s="3"/>
      <c r="F131" s="5"/>
      <c r="G131" s="6"/>
      <c r="H131" s="6"/>
      <c r="I131" s="6"/>
    </row>
    <row r="132" spans="1:9" x14ac:dyDescent="0.25">
      <c r="A132" s="1"/>
      <c r="B132" s="2"/>
      <c r="C132" s="3"/>
      <c r="F132" s="5"/>
      <c r="G132" s="6"/>
      <c r="H132" s="6"/>
      <c r="I132" s="6"/>
    </row>
    <row r="133" spans="1:9" x14ac:dyDescent="0.25">
      <c r="A133" s="1"/>
      <c r="B133" s="2"/>
      <c r="C133" s="3"/>
      <c r="F133" s="5"/>
      <c r="G133" s="6"/>
      <c r="H133" s="6"/>
      <c r="I133" s="6"/>
    </row>
    <row r="134" spans="1:9" x14ac:dyDescent="0.25">
      <c r="A134" s="1"/>
      <c r="B134" s="2"/>
      <c r="C134" s="3"/>
      <c r="F134" s="5"/>
      <c r="G134" s="6"/>
      <c r="H134" s="6"/>
      <c r="I134" s="6"/>
    </row>
    <row r="135" spans="1:9" x14ac:dyDescent="0.25">
      <c r="A135" s="1"/>
      <c r="B135" s="2"/>
      <c r="C135" s="3"/>
      <c r="F135" s="5"/>
      <c r="G135" s="6"/>
      <c r="H135" s="6"/>
      <c r="I135" s="6"/>
    </row>
    <row r="136" spans="1:9" x14ac:dyDescent="0.25">
      <c r="A136" s="1"/>
      <c r="B136" s="2"/>
      <c r="C136" s="3"/>
      <c r="F136" s="5"/>
      <c r="G136" s="6"/>
      <c r="H136" s="6"/>
      <c r="I136" s="6"/>
    </row>
    <row r="137" spans="1:9" x14ac:dyDescent="0.25">
      <c r="A137" s="1"/>
      <c r="B137" s="2"/>
      <c r="C137" s="3"/>
      <c r="F137" s="5"/>
      <c r="G137" s="6"/>
      <c r="H137" s="6"/>
      <c r="I137" s="6"/>
    </row>
    <row r="138" spans="1:9" x14ac:dyDescent="0.25">
      <c r="A138" s="1"/>
      <c r="B138" s="2"/>
      <c r="C138" s="3"/>
      <c r="F138" s="5"/>
      <c r="G138" s="6"/>
      <c r="H138" s="6"/>
      <c r="I138" s="6"/>
    </row>
    <row r="139" spans="1:9" x14ac:dyDescent="0.25">
      <c r="A139" s="1"/>
      <c r="B139" s="2"/>
      <c r="C139" s="3"/>
      <c r="F139" s="5"/>
      <c r="G139" s="6"/>
      <c r="H139" s="6"/>
      <c r="I139" s="6"/>
    </row>
    <row r="140" spans="1:9" x14ac:dyDescent="0.25">
      <c r="A140" s="1"/>
      <c r="B140" s="2"/>
      <c r="C140" s="3"/>
      <c r="F140" s="5"/>
      <c r="G140" s="6"/>
      <c r="H140" s="6"/>
      <c r="I140" s="6"/>
    </row>
    <row r="141" spans="1:9" x14ac:dyDescent="0.25">
      <c r="A141" s="1"/>
      <c r="B141" s="2"/>
      <c r="C141" s="3"/>
      <c r="F141" s="5"/>
      <c r="G141" s="6"/>
      <c r="H141" s="6"/>
      <c r="I141" s="6"/>
    </row>
    <row r="142" spans="1:9" x14ac:dyDescent="0.25">
      <c r="A142" s="1"/>
      <c r="B142" s="2"/>
      <c r="C142" s="3"/>
      <c r="F142" s="5"/>
      <c r="G142" s="6"/>
      <c r="H142" s="6"/>
      <c r="I142" s="6"/>
    </row>
    <row r="143" spans="1:9" x14ac:dyDescent="0.25">
      <c r="A143" s="1"/>
      <c r="B143" s="2"/>
      <c r="C143" s="3"/>
      <c r="F143" s="5"/>
      <c r="G143" s="6"/>
      <c r="H143" s="6"/>
      <c r="I143" s="6"/>
    </row>
    <row r="144" spans="1:9" x14ac:dyDescent="0.25">
      <c r="A144" s="1"/>
      <c r="B144" s="2"/>
      <c r="C144" s="3"/>
      <c r="F144" s="5"/>
      <c r="G144" s="6"/>
      <c r="H144" s="6"/>
      <c r="I144" s="6"/>
    </row>
    <row r="145" spans="1:9" x14ac:dyDescent="0.25">
      <c r="A145" s="1"/>
      <c r="B145" s="2"/>
      <c r="C145" s="3"/>
      <c r="F145" s="5"/>
      <c r="G145" s="6"/>
      <c r="H145" s="6"/>
      <c r="I145" s="6"/>
    </row>
    <row r="146" spans="1:9" x14ac:dyDescent="0.25">
      <c r="A146" s="1"/>
      <c r="B146" s="2"/>
      <c r="C146" s="3"/>
      <c r="F146" s="5"/>
      <c r="G146" s="6"/>
      <c r="H146" s="6"/>
      <c r="I146" s="6"/>
    </row>
    <row r="147" spans="1:9" x14ac:dyDescent="0.25">
      <c r="A147" s="1"/>
      <c r="B147" s="2"/>
      <c r="C147" s="3"/>
      <c r="F147" s="5"/>
      <c r="G147" s="6"/>
      <c r="H147" s="6"/>
      <c r="I147" s="6"/>
    </row>
    <row r="148" spans="1:9" x14ac:dyDescent="0.25">
      <c r="A148" s="1"/>
      <c r="B148" s="2"/>
      <c r="C148" s="3"/>
      <c r="F148" s="5"/>
      <c r="G148" s="6"/>
      <c r="H148" s="6"/>
      <c r="I148" s="6"/>
    </row>
    <row r="149" spans="1:9" x14ac:dyDescent="0.25">
      <c r="A149" s="1"/>
      <c r="B149" s="2"/>
      <c r="C149" s="3"/>
      <c r="F149" s="5"/>
      <c r="G149" s="6"/>
      <c r="H149" s="6"/>
      <c r="I149" s="6"/>
    </row>
    <row r="150" spans="1:9" x14ac:dyDescent="0.25">
      <c r="A150" s="1"/>
      <c r="B150" s="2"/>
      <c r="C150" s="3"/>
      <c r="F150" s="5"/>
      <c r="G150" s="6"/>
      <c r="H150" s="6"/>
      <c r="I150" s="6"/>
    </row>
    <row r="151" spans="1:9" x14ac:dyDescent="0.25">
      <c r="A151" s="1"/>
      <c r="B151" s="2"/>
      <c r="C151" s="3"/>
      <c r="F151" s="5"/>
      <c r="G151" s="6"/>
      <c r="H151" s="6"/>
      <c r="I151" s="6"/>
    </row>
    <row r="152" spans="1:9" x14ac:dyDescent="0.25">
      <c r="A152" s="1"/>
      <c r="B152" s="2"/>
      <c r="C152" s="3"/>
      <c r="F152" s="5"/>
      <c r="G152" s="6"/>
      <c r="H152" s="6"/>
      <c r="I152" s="6"/>
    </row>
    <row r="153" spans="1:9" x14ac:dyDescent="0.25">
      <c r="A153" s="1"/>
      <c r="B153" s="2"/>
      <c r="C153" s="3"/>
      <c r="F153" s="5"/>
      <c r="G153" s="6"/>
      <c r="H153" s="6"/>
      <c r="I153" s="6"/>
    </row>
    <row r="154" spans="1:9" x14ac:dyDescent="0.25">
      <c r="A154" s="1"/>
      <c r="B154" s="2"/>
      <c r="C154" s="3"/>
      <c r="F154" s="5"/>
      <c r="G154" s="6"/>
      <c r="H154" s="6"/>
      <c r="I154" s="6"/>
    </row>
    <row r="155" spans="1:9" x14ac:dyDescent="0.25">
      <c r="A155" s="1"/>
      <c r="B155" s="2"/>
      <c r="C155" s="3"/>
      <c r="F155" s="5"/>
      <c r="G155" s="6"/>
      <c r="H155" s="6"/>
      <c r="I155" s="6"/>
    </row>
    <row r="156" spans="1:9" x14ac:dyDescent="0.25">
      <c r="A156" s="1"/>
      <c r="B156" s="2"/>
      <c r="C156" s="3"/>
      <c r="F156" s="5"/>
      <c r="G156" s="6"/>
      <c r="H156" s="6"/>
      <c r="I156" s="6"/>
    </row>
    <row r="157" spans="1:9" x14ac:dyDescent="0.25">
      <c r="A157" s="1"/>
      <c r="B157" s="2"/>
      <c r="C157" s="3"/>
      <c r="F157" s="5"/>
      <c r="G157" s="6"/>
      <c r="H157" s="6"/>
      <c r="I157" s="6"/>
    </row>
    <row r="158" spans="1:9" x14ac:dyDescent="0.25">
      <c r="A158" s="1"/>
      <c r="B158" s="2"/>
      <c r="C158" s="3"/>
      <c r="F158" s="5"/>
      <c r="G158" s="6"/>
      <c r="H158" s="6"/>
      <c r="I158" s="6"/>
    </row>
    <row r="159" spans="1:9" x14ac:dyDescent="0.25">
      <c r="A159" s="1"/>
      <c r="B159" s="2"/>
      <c r="C159" s="3"/>
      <c r="F159" s="5"/>
      <c r="G159" s="6"/>
      <c r="H159" s="6"/>
      <c r="I159" s="6"/>
    </row>
    <row r="160" spans="1:9" x14ac:dyDescent="0.25">
      <c r="A160" s="1"/>
      <c r="B160" s="2"/>
      <c r="C160" s="3"/>
      <c r="F160" s="5"/>
      <c r="G160" s="6"/>
      <c r="H160" s="6"/>
      <c r="I160" s="6"/>
    </row>
    <row r="161" spans="1:9" x14ac:dyDescent="0.25">
      <c r="A161" s="1"/>
      <c r="B161" s="2"/>
      <c r="C161" s="3"/>
      <c r="F161" s="5"/>
      <c r="G161" s="6"/>
      <c r="H161" s="6"/>
      <c r="I161" s="6"/>
    </row>
    <row r="162" spans="1:9" x14ac:dyDescent="0.25">
      <c r="A162" s="1"/>
      <c r="B162" s="2"/>
      <c r="C162" s="3"/>
      <c r="F162" s="5"/>
      <c r="G162" s="6"/>
      <c r="H162" s="6"/>
      <c r="I162" s="6"/>
    </row>
    <row r="163" spans="1:9" x14ac:dyDescent="0.25">
      <c r="A163" s="1"/>
      <c r="B163" s="2"/>
      <c r="C163" s="3"/>
      <c r="F163" s="5"/>
      <c r="G163" s="6"/>
      <c r="H163" s="6"/>
      <c r="I163" s="6"/>
    </row>
    <row r="164" spans="1:9" x14ac:dyDescent="0.25">
      <c r="A164" s="1"/>
      <c r="B164" s="2"/>
      <c r="C164" s="3"/>
      <c r="F164" s="5"/>
      <c r="G164" s="6"/>
      <c r="H164" s="6"/>
      <c r="I164" s="6"/>
    </row>
    <row r="165" spans="1:9" x14ac:dyDescent="0.25">
      <c r="A165" s="1"/>
      <c r="B165" s="2"/>
      <c r="C165" s="3"/>
      <c r="F165" s="5"/>
      <c r="G165" s="6"/>
      <c r="H165" s="6"/>
      <c r="I165" s="6"/>
    </row>
    <row r="166" spans="1:9" x14ac:dyDescent="0.25">
      <c r="A166" s="1"/>
      <c r="B166" s="2"/>
      <c r="C166" s="3"/>
      <c r="F166" s="5"/>
      <c r="G166" s="6"/>
      <c r="H166" s="6"/>
      <c r="I166" s="6"/>
    </row>
    <row r="167" spans="1:9" x14ac:dyDescent="0.25">
      <c r="A167" s="1"/>
      <c r="B167" s="2"/>
      <c r="C167" s="3"/>
      <c r="F167" s="5"/>
      <c r="G167" s="6"/>
      <c r="H167" s="6"/>
      <c r="I167" s="6"/>
    </row>
    <row r="168" spans="1:9" x14ac:dyDescent="0.25">
      <c r="A168" s="1"/>
      <c r="B168" s="2"/>
      <c r="C168" s="3"/>
      <c r="F168" s="5"/>
      <c r="G168" s="6"/>
      <c r="H168" s="6"/>
      <c r="I168" s="6"/>
    </row>
    <row r="169" spans="1:9" x14ac:dyDescent="0.25">
      <c r="A169" s="1"/>
      <c r="B169" s="2"/>
      <c r="C169" s="3"/>
      <c r="F169" s="5"/>
      <c r="G169" s="6"/>
      <c r="H169" s="6"/>
      <c r="I169" s="6"/>
    </row>
    <row r="170" spans="1:9" x14ac:dyDescent="0.25">
      <c r="A170" s="1"/>
      <c r="B170" s="2"/>
      <c r="C170" s="3"/>
      <c r="F170" s="5"/>
      <c r="G170" s="6"/>
      <c r="H170" s="6"/>
      <c r="I170" s="6"/>
    </row>
    <row r="171" spans="1:9" x14ac:dyDescent="0.25">
      <c r="A171" s="1"/>
      <c r="B171" s="2"/>
      <c r="C171" s="3"/>
      <c r="F171" s="5"/>
      <c r="G171" s="6"/>
      <c r="H171" s="6"/>
      <c r="I171" s="6"/>
    </row>
    <row r="172" spans="1:9" x14ac:dyDescent="0.25">
      <c r="A172" s="1"/>
      <c r="B172" s="2"/>
      <c r="C172" s="3"/>
      <c r="F172" s="5"/>
      <c r="G172" s="6"/>
      <c r="H172" s="6"/>
      <c r="I172" s="6"/>
    </row>
    <row r="173" spans="1:9" x14ac:dyDescent="0.25">
      <c r="A173" s="1"/>
      <c r="B173" s="2"/>
      <c r="C173" s="3"/>
      <c r="F173" s="5"/>
      <c r="G173" s="6"/>
      <c r="H173" s="6"/>
      <c r="I173" s="6"/>
    </row>
    <row r="174" spans="1:9" x14ac:dyDescent="0.25">
      <c r="A174" s="1"/>
      <c r="B174" s="2"/>
      <c r="C174" s="3"/>
      <c r="F174" s="5"/>
      <c r="G174" s="6"/>
      <c r="H174" s="6"/>
      <c r="I174" s="6"/>
    </row>
    <row r="175" spans="1:9" x14ac:dyDescent="0.25">
      <c r="A175" s="1"/>
      <c r="B175" s="2"/>
      <c r="C175" s="3"/>
      <c r="F175" s="5"/>
      <c r="G175" s="6"/>
      <c r="H175" s="6"/>
      <c r="I175" s="6"/>
    </row>
    <row r="176" spans="1:9" x14ac:dyDescent="0.25">
      <c r="A176" s="1"/>
      <c r="B176" s="2"/>
      <c r="C176" s="3"/>
      <c r="F176" s="5"/>
      <c r="G176" s="6"/>
      <c r="H176" s="6"/>
      <c r="I176" s="6"/>
    </row>
    <row r="177" spans="1:9" x14ac:dyDescent="0.25">
      <c r="A177" s="1"/>
      <c r="B177" s="2"/>
      <c r="C177" s="3"/>
      <c r="F177" s="5"/>
      <c r="G177" s="6"/>
      <c r="H177" s="6"/>
      <c r="I177" s="6"/>
    </row>
    <row r="178" spans="1:9" x14ac:dyDescent="0.25">
      <c r="A178" s="1"/>
      <c r="B178" s="2"/>
      <c r="C178" s="3"/>
      <c r="F178" s="5"/>
      <c r="G178" s="6"/>
      <c r="H178" s="6"/>
      <c r="I178" s="6"/>
    </row>
    <row r="179" spans="1:9" x14ac:dyDescent="0.25">
      <c r="A179" s="1"/>
      <c r="B179" s="2"/>
      <c r="C179" s="3"/>
      <c r="F179" s="5"/>
      <c r="G179" s="6"/>
      <c r="H179" s="6"/>
      <c r="I179" s="6"/>
    </row>
    <row r="180" spans="1:9" x14ac:dyDescent="0.25">
      <c r="A180" s="1"/>
      <c r="B180" s="2"/>
      <c r="C180" s="3"/>
      <c r="F180" s="5"/>
      <c r="G180" s="6"/>
      <c r="H180" s="6"/>
      <c r="I180" s="6"/>
    </row>
    <row r="181" spans="1:9" x14ac:dyDescent="0.25">
      <c r="A181" s="1"/>
      <c r="B181" s="2"/>
      <c r="C181" s="3"/>
      <c r="F181" s="5"/>
      <c r="G181" s="6"/>
      <c r="H181" s="6"/>
      <c r="I181" s="6"/>
    </row>
    <row r="182" spans="1:9" x14ac:dyDescent="0.25">
      <c r="A182" s="1"/>
      <c r="B182" s="2"/>
      <c r="C182" s="3"/>
      <c r="F182" s="5"/>
      <c r="G182" s="6"/>
      <c r="H182" s="6"/>
      <c r="I182" s="6"/>
    </row>
    <row r="183" spans="1:9" x14ac:dyDescent="0.25">
      <c r="A183" s="1"/>
      <c r="B183" s="2"/>
      <c r="C183" s="3"/>
      <c r="F183" s="5"/>
      <c r="G183" s="6"/>
      <c r="H183" s="6"/>
      <c r="I183" s="6"/>
    </row>
    <row r="184" spans="1:9" x14ac:dyDescent="0.25">
      <c r="A184" s="1"/>
      <c r="B184" s="2"/>
      <c r="C184" s="3"/>
      <c r="F184" s="5"/>
      <c r="G184" s="6"/>
      <c r="H184" s="6"/>
      <c r="I184" s="6"/>
    </row>
    <row r="185" spans="1:9" x14ac:dyDescent="0.25">
      <c r="A185" s="1"/>
      <c r="B185" s="2"/>
      <c r="C185" s="3"/>
      <c r="F185" s="5"/>
      <c r="G185" s="6"/>
      <c r="H185" s="6"/>
      <c r="I185" s="6"/>
    </row>
    <row r="186" spans="1:9" x14ac:dyDescent="0.25">
      <c r="A186" s="1"/>
      <c r="B186" s="2"/>
      <c r="C186" s="3"/>
      <c r="F186" s="5"/>
      <c r="G186" s="6"/>
      <c r="H186" s="6"/>
      <c r="I186" s="6"/>
    </row>
    <row r="187" spans="1:9" x14ac:dyDescent="0.25">
      <c r="A187" s="1"/>
      <c r="B187" s="2"/>
      <c r="C187" s="3"/>
      <c r="F187" s="5"/>
      <c r="G187" s="6"/>
      <c r="H187" s="6"/>
      <c r="I187" s="6"/>
    </row>
    <row r="188" spans="1:9" x14ac:dyDescent="0.25">
      <c r="A188" s="1"/>
      <c r="B188" s="2"/>
      <c r="C188" s="3"/>
      <c r="F188" s="5"/>
      <c r="G188" s="6"/>
      <c r="H188" s="6"/>
      <c r="I188" s="6"/>
    </row>
    <row r="189" spans="1:9" x14ac:dyDescent="0.25">
      <c r="A189" s="1"/>
      <c r="B189" s="2"/>
      <c r="C189" s="3"/>
      <c r="F189" s="5"/>
      <c r="G189" s="6"/>
      <c r="H189" s="6"/>
      <c r="I189" s="6"/>
    </row>
    <row r="190" spans="1:9" x14ac:dyDescent="0.25">
      <c r="A190" s="1"/>
      <c r="B190" s="2"/>
      <c r="C190" s="3"/>
      <c r="F190" s="5"/>
      <c r="G190" s="6"/>
      <c r="H190" s="6"/>
      <c r="I190" s="6"/>
    </row>
    <row r="191" spans="1:9" x14ac:dyDescent="0.25">
      <c r="A191" s="1"/>
      <c r="B191" s="2"/>
      <c r="C191" s="3"/>
      <c r="F191" s="5"/>
      <c r="G191" s="6"/>
      <c r="H191" s="6"/>
      <c r="I191" s="6"/>
    </row>
    <row r="192" spans="1:9" x14ac:dyDescent="0.25">
      <c r="A192" s="1"/>
      <c r="B192" s="2"/>
      <c r="C192" s="3"/>
      <c r="F192" s="5"/>
      <c r="G192" s="6"/>
      <c r="H192" s="6"/>
      <c r="I192" s="6"/>
    </row>
    <row r="193" spans="1:9" x14ac:dyDescent="0.25">
      <c r="A193" s="1"/>
      <c r="B193" s="2"/>
      <c r="C193" s="3"/>
      <c r="F193" s="5"/>
      <c r="G193" s="6"/>
      <c r="H193" s="6"/>
      <c r="I193" s="6"/>
    </row>
    <row r="194" spans="1:9" x14ac:dyDescent="0.25">
      <c r="A194" s="1"/>
      <c r="B194" s="2"/>
      <c r="C194" s="3"/>
      <c r="F194" s="5"/>
      <c r="G194" s="6"/>
      <c r="H194" s="6"/>
      <c r="I194" s="6"/>
    </row>
    <row r="195" spans="1:9" x14ac:dyDescent="0.25">
      <c r="A195" s="1"/>
      <c r="B195" s="2"/>
      <c r="C195" s="3"/>
      <c r="F195" s="5"/>
      <c r="G195" s="6"/>
      <c r="H195" s="6"/>
      <c r="I195" s="6"/>
    </row>
    <row r="196" spans="1:9" x14ac:dyDescent="0.25">
      <c r="A196" s="1"/>
      <c r="B196" s="2"/>
      <c r="C196" s="3"/>
      <c r="F196" s="5"/>
      <c r="G196" s="6"/>
      <c r="H196" s="6"/>
      <c r="I196" s="6"/>
    </row>
    <row r="197" spans="1:9" x14ac:dyDescent="0.25">
      <c r="A197" s="1"/>
      <c r="B197" s="2"/>
      <c r="C197" s="3"/>
      <c r="F197" s="5"/>
      <c r="G197" s="6"/>
      <c r="H197" s="6"/>
      <c r="I197" s="6"/>
    </row>
    <row r="198" spans="1:9" x14ac:dyDescent="0.25">
      <c r="A198" s="1"/>
      <c r="B198" s="2"/>
      <c r="C198" s="3"/>
      <c r="F198" s="5"/>
      <c r="G198" s="6"/>
      <c r="H198" s="6"/>
      <c r="I198" s="6"/>
    </row>
    <row r="199" spans="1:9" x14ac:dyDescent="0.25">
      <c r="A199" s="1"/>
      <c r="B199" s="2"/>
      <c r="C199" s="3"/>
      <c r="F199" s="5"/>
      <c r="G199" s="6"/>
      <c r="H199" s="6"/>
      <c r="I199" s="6"/>
    </row>
    <row r="200" spans="1:9" x14ac:dyDescent="0.25">
      <c r="A200" s="1"/>
      <c r="B200" s="2"/>
      <c r="C200" s="3"/>
      <c r="F200" s="5"/>
      <c r="G200" s="6"/>
      <c r="H200" s="6"/>
      <c r="I200" s="6"/>
    </row>
    <row r="201" spans="1:9" x14ac:dyDescent="0.25">
      <c r="A201" s="1"/>
      <c r="B201" s="2"/>
      <c r="C201" s="3"/>
      <c r="F201" s="5"/>
      <c r="G201" s="6"/>
      <c r="H201" s="6"/>
      <c r="I201" s="6"/>
    </row>
    <row r="202" spans="1:9" x14ac:dyDescent="0.25">
      <c r="A202" s="1"/>
      <c r="B202" s="2"/>
      <c r="C202" s="3"/>
      <c r="F202" s="5"/>
      <c r="G202" s="6"/>
      <c r="H202" s="6"/>
      <c r="I202" s="6"/>
    </row>
    <row r="203" spans="1:9" x14ac:dyDescent="0.25">
      <c r="A203" s="1"/>
      <c r="B203" s="2"/>
      <c r="C203" s="3"/>
      <c r="F203" s="5"/>
      <c r="G203" s="6"/>
      <c r="H203" s="6"/>
      <c r="I203" s="6"/>
    </row>
    <row r="204" spans="1:9" x14ac:dyDescent="0.25">
      <c r="A204" s="1"/>
      <c r="B204" s="2"/>
      <c r="C204" s="3"/>
      <c r="F204" s="5"/>
      <c r="G204" s="6"/>
      <c r="H204" s="6"/>
      <c r="I204" s="6"/>
    </row>
    <row r="205" spans="1:9" x14ac:dyDescent="0.25">
      <c r="A205" s="1"/>
      <c r="B205" s="2"/>
      <c r="C205" s="3"/>
      <c r="F205" s="5"/>
      <c r="G205" s="6"/>
      <c r="H205" s="6"/>
      <c r="I205" s="6"/>
    </row>
    <row r="206" spans="1:9" x14ac:dyDescent="0.25">
      <c r="A206" s="1"/>
      <c r="B206" s="2"/>
      <c r="C206" s="3"/>
      <c r="F206" s="5"/>
      <c r="G206" s="6"/>
      <c r="H206" s="6"/>
      <c r="I206" s="6"/>
    </row>
    <row r="207" spans="1:9" x14ac:dyDescent="0.25">
      <c r="A207" s="1"/>
      <c r="B207" s="2"/>
      <c r="C207" s="3"/>
      <c r="F207" s="5"/>
      <c r="G207" s="6"/>
      <c r="H207" s="6"/>
      <c r="I207" s="6"/>
    </row>
    <row r="208" spans="1:9" x14ac:dyDescent="0.25">
      <c r="A208" s="1"/>
      <c r="B208" s="2"/>
      <c r="C208" s="3"/>
      <c r="F208" s="5"/>
      <c r="G208" s="6"/>
      <c r="H208" s="6"/>
      <c r="I208" s="6"/>
    </row>
    <row r="209" spans="1:9" x14ac:dyDescent="0.25">
      <c r="A209" s="1"/>
      <c r="B209" s="2"/>
      <c r="C209" s="3"/>
      <c r="F209" s="5"/>
      <c r="G209" s="6"/>
      <c r="H209" s="6"/>
      <c r="I209" s="6"/>
    </row>
    <row r="210" spans="1:9" x14ac:dyDescent="0.25">
      <c r="A210" s="1"/>
      <c r="B210" s="2"/>
      <c r="C210" s="3"/>
      <c r="F210" s="5"/>
      <c r="G210" s="6"/>
      <c r="H210" s="6"/>
      <c r="I210" s="6"/>
    </row>
    <row r="211" spans="1:9" x14ac:dyDescent="0.25">
      <c r="A211" s="1"/>
      <c r="B211" s="2"/>
      <c r="C211" s="3"/>
      <c r="F211" s="5"/>
      <c r="G211" s="6"/>
      <c r="H211" s="6"/>
      <c r="I211" s="6"/>
    </row>
    <row r="212" spans="1:9" x14ac:dyDescent="0.25">
      <c r="A212" s="1"/>
      <c r="B212" s="2"/>
      <c r="C212" s="3"/>
      <c r="F212" s="5"/>
      <c r="G212" s="6"/>
      <c r="H212" s="6"/>
      <c r="I212" s="6"/>
    </row>
    <row r="213" spans="1:9" x14ac:dyDescent="0.25">
      <c r="A213" s="1"/>
      <c r="B213" s="2"/>
      <c r="C213" s="3"/>
      <c r="F213" s="5"/>
      <c r="G213" s="6"/>
      <c r="H213" s="6"/>
      <c r="I213" s="6"/>
    </row>
    <row r="214" spans="1:9" x14ac:dyDescent="0.25">
      <c r="A214" s="1"/>
      <c r="B214" s="2"/>
      <c r="C214" s="3"/>
      <c r="F214" s="5"/>
      <c r="G214" s="6"/>
      <c r="H214" s="6"/>
      <c r="I214" s="6"/>
    </row>
    <row r="215" spans="1:9" x14ac:dyDescent="0.25">
      <c r="A215" s="1"/>
      <c r="B215" s="2"/>
      <c r="C215" s="3"/>
      <c r="F215" s="5"/>
      <c r="G215" s="6"/>
      <c r="H215" s="6"/>
      <c r="I215" s="6"/>
    </row>
    <row r="216" spans="1:9" x14ac:dyDescent="0.25">
      <c r="A216" s="1"/>
      <c r="B216" s="2"/>
      <c r="C216" s="3"/>
      <c r="F216" s="5"/>
      <c r="G216" s="6"/>
      <c r="H216" s="6"/>
      <c r="I216" s="6"/>
    </row>
    <row r="217" spans="1:9" x14ac:dyDescent="0.25">
      <c r="A217" s="1"/>
      <c r="B217" s="2"/>
      <c r="C217" s="3"/>
      <c r="F217" s="5"/>
      <c r="G217" s="6"/>
      <c r="H217" s="6"/>
      <c r="I217" s="6"/>
    </row>
    <row r="218" spans="1:9" x14ac:dyDescent="0.25">
      <c r="A218" s="1"/>
      <c r="B218" s="2"/>
      <c r="C218" s="3"/>
      <c r="F218" s="5"/>
      <c r="G218" s="6"/>
      <c r="H218" s="6"/>
      <c r="I218" s="6"/>
    </row>
    <row r="219" spans="1:9" x14ac:dyDescent="0.25">
      <c r="A219" s="1"/>
      <c r="B219" s="2"/>
      <c r="C219" s="3"/>
      <c r="F219" s="5"/>
      <c r="G219" s="6"/>
      <c r="H219" s="6"/>
      <c r="I219" s="6"/>
    </row>
    <row r="220" spans="1:9" x14ac:dyDescent="0.25">
      <c r="A220" s="1"/>
      <c r="B220" s="2"/>
      <c r="C220" s="3"/>
      <c r="F220" s="5"/>
      <c r="G220" s="6"/>
      <c r="H220" s="6"/>
      <c r="I220" s="6"/>
    </row>
    <row r="221" spans="1:9" x14ac:dyDescent="0.25">
      <c r="A221" s="1"/>
      <c r="B221" s="2"/>
      <c r="C221" s="3"/>
      <c r="F221" s="5"/>
      <c r="G221" s="6"/>
      <c r="H221" s="6"/>
      <c r="I221" s="6"/>
    </row>
    <row r="222" spans="1:9" x14ac:dyDescent="0.25">
      <c r="A222" s="1"/>
      <c r="B222" s="2"/>
      <c r="C222" s="3"/>
      <c r="F222" s="5"/>
      <c r="G222" s="6"/>
      <c r="H222" s="6"/>
      <c r="I222" s="6"/>
    </row>
    <row r="223" spans="1:9" x14ac:dyDescent="0.25">
      <c r="A223" s="1"/>
      <c r="B223" s="2"/>
      <c r="C223" s="3"/>
      <c r="F223" s="5"/>
      <c r="G223" s="6"/>
      <c r="H223" s="6"/>
      <c r="I223" s="6"/>
    </row>
    <row r="224" spans="1:9" x14ac:dyDescent="0.25">
      <c r="A224" s="1"/>
      <c r="B224" s="2"/>
      <c r="C224" s="3"/>
      <c r="F224" s="5"/>
      <c r="G224" s="6"/>
      <c r="H224" s="6"/>
      <c r="I224" s="6"/>
    </row>
    <row r="225" spans="1:9" x14ac:dyDescent="0.25">
      <c r="A225" s="1"/>
      <c r="B225" s="2"/>
      <c r="C225" s="3"/>
      <c r="F225" s="5"/>
      <c r="G225" s="6"/>
      <c r="H225" s="6"/>
      <c r="I225" s="6"/>
    </row>
    <row r="226" spans="1:9" x14ac:dyDescent="0.25">
      <c r="A226" s="1"/>
      <c r="B226" s="2"/>
      <c r="C226" s="3"/>
      <c r="F226" s="5"/>
      <c r="G226" s="6"/>
      <c r="H226" s="6"/>
      <c r="I226" s="6"/>
    </row>
    <row r="227" spans="1:9" x14ac:dyDescent="0.25">
      <c r="A227" s="1"/>
      <c r="B227" s="2"/>
      <c r="C227" s="3"/>
      <c r="F227" s="5"/>
      <c r="G227" s="6"/>
      <c r="H227" s="6"/>
      <c r="I227" s="6"/>
    </row>
    <row r="228" spans="1:9" x14ac:dyDescent="0.25">
      <c r="A228" s="1"/>
      <c r="B228" s="2"/>
      <c r="C228" s="3"/>
      <c r="F228" s="5"/>
      <c r="G228" s="6"/>
      <c r="H228" s="6"/>
      <c r="I228" s="6"/>
    </row>
    <row r="229" spans="1:9" x14ac:dyDescent="0.25">
      <c r="A229" s="1"/>
      <c r="B229" s="2"/>
      <c r="C229" s="3"/>
      <c r="F229" s="5"/>
      <c r="G229" s="6"/>
      <c r="H229" s="6"/>
      <c r="I229" s="6"/>
    </row>
    <row r="230" spans="1:9" x14ac:dyDescent="0.25">
      <c r="A230" s="1"/>
      <c r="B230" s="2"/>
      <c r="C230" s="3"/>
      <c r="F230" s="5"/>
      <c r="G230" s="6"/>
      <c r="H230" s="6"/>
      <c r="I230" s="6"/>
    </row>
    <row r="231" spans="1:9" x14ac:dyDescent="0.25">
      <c r="A231" s="1"/>
      <c r="B231" s="2"/>
      <c r="C231" s="3"/>
      <c r="F231" s="5"/>
      <c r="G231" s="6"/>
      <c r="H231" s="6"/>
      <c r="I231" s="6"/>
    </row>
    <row r="232" spans="1:9" x14ac:dyDescent="0.25">
      <c r="A232" s="1"/>
      <c r="B232" s="2"/>
      <c r="C232" s="3"/>
      <c r="F232" s="5"/>
      <c r="G232" s="6"/>
      <c r="H232" s="6"/>
      <c r="I232" s="6"/>
    </row>
    <row r="233" spans="1:9" x14ac:dyDescent="0.25">
      <c r="A233" s="1"/>
      <c r="B233" s="2"/>
      <c r="C233" s="3"/>
      <c r="F233" s="5"/>
      <c r="G233" s="6"/>
      <c r="H233" s="6"/>
      <c r="I233" s="6"/>
    </row>
    <row r="234" spans="1:9" x14ac:dyDescent="0.25">
      <c r="A234" s="1"/>
      <c r="B234" s="2"/>
      <c r="C234" s="3"/>
      <c r="F234" s="5"/>
      <c r="G234" s="6"/>
      <c r="H234" s="6"/>
      <c r="I234" s="6"/>
    </row>
    <row r="235" spans="1:9" x14ac:dyDescent="0.25">
      <c r="A235" s="1"/>
      <c r="B235" s="2"/>
      <c r="C235" s="3"/>
      <c r="F235" s="5"/>
      <c r="G235" s="6"/>
      <c r="H235" s="6"/>
      <c r="I235" s="6"/>
    </row>
    <row r="236" spans="1:9" x14ac:dyDescent="0.25">
      <c r="A236" s="1"/>
      <c r="B236" s="2"/>
      <c r="C236" s="3"/>
      <c r="F236" s="5"/>
      <c r="G236" s="6"/>
      <c r="H236" s="6"/>
      <c r="I236" s="6"/>
    </row>
    <row r="237" spans="1:9" x14ac:dyDescent="0.25">
      <c r="A237" s="1"/>
      <c r="B237" s="2"/>
      <c r="C237" s="3"/>
      <c r="F237" s="5"/>
      <c r="G237" s="6"/>
      <c r="H237" s="6"/>
      <c r="I237" s="6"/>
    </row>
    <row r="238" spans="1:9" x14ac:dyDescent="0.25">
      <c r="A238" s="1"/>
      <c r="B238" s="2"/>
      <c r="C238" s="3"/>
      <c r="F238" s="5"/>
      <c r="G238" s="6"/>
      <c r="H238" s="6"/>
      <c r="I238" s="6"/>
    </row>
    <row r="239" spans="1:9" x14ac:dyDescent="0.25">
      <c r="A239" s="1"/>
      <c r="B239" s="2"/>
      <c r="C239" s="3"/>
      <c r="F239" s="5"/>
      <c r="G239" s="6"/>
      <c r="H239" s="6"/>
      <c r="I239" s="6"/>
    </row>
    <row r="240" spans="1:9" x14ac:dyDescent="0.25">
      <c r="A240" s="1"/>
      <c r="B240" s="2"/>
      <c r="C240" s="3"/>
      <c r="F240" s="5"/>
      <c r="G240" s="6"/>
      <c r="H240" s="6"/>
      <c r="I240" s="6"/>
    </row>
    <row r="241" spans="1:9" x14ac:dyDescent="0.25">
      <c r="A241" s="1"/>
      <c r="B241" s="2"/>
      <c r="C241" s="3"/>
      <c r="F241" s="5"/>
      <c r="G241" s="6"/>
      <c r="H241" s="6"/>
      <c r="I241" s="6"/>
    </row>
    <row r="242" spans="1:9" x14ac:dyDescent="0.25">
      <c r="A242" s="1"/>
      <c r="B242" s="2"/>
      <c r="C242" s="3"/>
      <c r="F242" s="5"/>
      <c r="G242" s="6"/>
      <c r="H242" s="6"/>
      <c r="I242" s="6"/>
    </row>
    <row r="243" spans="1:9" x14ac:dyDescent="0.25">
      <c r="A243" s="1"/>
      <c r="B243" s="2"/>
      <c r="C243" s="3"/>
      <c r="F243" s="5"/>
      <c r="G243" s="6"/>
      <c r="H243" s="6"/>
      <c r="I243" s="6"/>
    </row>
    <row r="244" spans="1:9" x14ac:dyDescent="0.25">
      <c r="A244" s="1"/>
      <c r="B244" s="2"/>
      <c r="C244" s="3"/>
      <c r="F244" s="5"/>
      <c r="G244" s="6"/>
      <c r="H244" s="6"/>
      <c r="I244" s="6"/>
    </row>
    <row r="245" spans="1:9" x14ac:dyDescent="0.25">
      <c r="A245" s="1"/>
      <c r="B245" s="2"/>
      <c r="C245" s="3"/>
      <c r="F245" s="5"/>
      <c r="G245" s="6"/>
      <c r="H245" s="6"/>
      <c r="I245" s="6"/>
    </row>
    <row r="246" spans="1:9" x14ac:dyDescent="0.25">
      <c r="A246" s="1"/>
      <c r="B246" s="2"/>
      <c r="C246" s="3"/>
      <c r="F246" s="5"/>
      <c r="G246" s="6"/>
      <c r="H246" s="6"/>
      <c r="I246" s="6"/>
    </row>
    <row r="247" spans="1:9" x14ac:dyDescent="0.25">
      <c r="A247" s="1"/>
      <c r="B247" s="2"/>
      <c r="C247" s="3"/>
      <c r="F247" s="5"/>
      <c r="G247" s="6"/>
      <c r="H247" s="6"/>
      <c r="I247" s="6"/>
    </row>
    <row r="248" spans="1:9" x14ac:dyDescent="0.25">
      <c r="A248" s="1"/>
      <c r="B248" s="2"/>
      <c r="C248" s="3"/>
      <c r="F248" s="5"/>
      <c r="G248" s="6"/>
      <c r="H248" s="6"/>
      <c r="I248" s="6"/>
    </row>
    <row r="249" spans="1:9" x14ac:dyDescent="0.25">
      <c r="A249" s="1"/>
      <c r="B249" s="2"/>
      <c r="C249" s="3"/>
      <c r="F249" s="5"/>
      <c r="G249" s="6"/>
      <c r="H249" s="6"/>
      <c r="I249" s="6"/>
    </row>
    <row r="250" spans="1:9" x14ac:dyDescent="0.25">
      <c r="A250" s="1"/>
      <c r="B250" s="2"/>
      <c r="C250" s="3"/>
      <c r="F250" s="5"/>
      <c r="G250" s="6"/>
      <c r="H250" s="6"/>
      <c r="I250" s="6"/>
    </row>
    <row r="251" spans="1:9" x14ac:dyDescent="0.25">
      <c r="A251" s="1"/>
      <c r="B251" s="2"/>
      <c r="C251" s="3"/>
      <c r="F251" s="5"/>
      <c r="G251" s="6"/>
      <c r="H251" s="6"/>
      <c r="I251" s="6"/>
    </row>
    <row r="252" spans="1:9" x14ac:dyDescent="0.25">
      <c r="A252" s="1"/>
      <c r="B252" s="2"/>
      <c r="C252" s="3"/>
      <c r="F252" s="5"/>
      <c r="G252" s="6"/>
      <c r="H252" s="6"/>
      <c r="I252" s="6"/>
    </row>
    <row r="253" spans="1:9" x14ac:dyDescent="0.25">
      <c r="A253" s="1"/>
      <c r="B253" s="2"/>
      <c r="C253" s="3"/>
      <c r="F253" s="5"/>
      <c r="G253" s="6"/>
      <c r="H253" s="6"/>
      <c r="I253" s="6"/>
    </row>
    <row r="254" spans="1:9" x14ac:dyDescent="0.25">
      <c r="A254" s="1"/>
      <c r="B254" s="2"/>
      <c r="C254" s="3"/>
      <c r="F254" s="5"/>
      <c r="G254" s="6"/>
      <c r="H254" s="6"/>
      <c r="I254" s="6"/>
    </row>
    <row r="255" spans="1:9" x14ac:dyDescent="0.25">
      <c r="A255" s="1"/>
      <c r="B255" s="2"/>
      <c r="C255" s="3"/>
      <c r="F255" s="5"/>
      <c r="G255" s="6"/>
      <c r="H255" s="6"/>
      <c r="I255" s="6"/>
    </row>
    <row r="256" spans="1:9" x14ac:dyDescent="0.25">
      <c r="A256" s="1"/>
      <c r="B256" s="2"/>
      <c r="C256" s="3"/>
      <c r="F256" s="5"/>
      <c r="G256" s="6"/>
      <c r="H256" s="6"/>
      <c r="I256" s="6"/>
    </row>
    <row r="257" spans="1:9" x14ac:dyDescent="0.25">
      <c r="A257" s="1"/>
      <c r="B257" s="2"/>
      <c r="C257" s="3"/>
      <c r="F257" s="5"/>
      <c r="G257" s="6"/>
      <c r="H257" s="6"/>
      <c r="I257" s="6"/>
    </row>
    <row r="258" spans="1:9" x14ac:dyDescent="0.25">
      <c r="A258" s="1"/>
      <c r="B258" s="2"/>
      <c r="C258" s="3"/>
      <c r="F258" s="5"/>
      <c r="G258" s="6"/>
      <c r="H258" s="6"/>
      <c r="I258" s="6"/>
    </row>
    <row r="259" spans="1:9" x14ac:dyDescent="0.25">
      <c r="A259" s="1"/>
      <c r="B259" s="2"/>
      <c r="C259" s="3"/>
      <c r="F259" s="5"/>
      <c r="G259" s="6"/>
      <c r="H259" s="6"/>
      <c r="I259" s="6"/>
    </row>
    <row r="260" spans="1:9" x14ac:dyDescent="0.25">
      <c r="A260" s="1"/>
      <c r="B260" s="2"/>
      <c r="C260" s="3"/>
      <c r="F260" s="5"/>
      <c r="G260" s="6"/>
      <c r="H260" s="6"/>
      <c r="I260" s="6"/>
    </row>
    <row r="261" spans="1:9" x14ac:dyDescent="0.25">
      <c r="A261" s="1"/>
      <c r="B261" s="2"/>
      <c r="C261" s="3"/>
      <c r="F261" s="5"/>
      <c r="G261" s="6"/>
      <c r="H261" s="6"/>
      <c r="I261" s="6"/>
    </row>
    <row r="262" spans="1:9" x14ac:dyDescent="0.25">
      <c r="A262" s="1"/>
      <c r="B262" s="2"/>
      <c r="C262" s="3"/>
      <c r="F262" s="5"/>
      <c r="G262" s="6"/>
      <c r="H262" s="6"/>
      <c r="I262" s="6"/>
    </row>
    <row r="263" spans="1:9" x14ac:dyDescent="0.25">
      <c r="A263" s="1"/>
      <c r="B263" s="2"/>
      <c r="C263" s="3"/>
      <c r="F263" s="5"/>
      <c r="G263" s="6"/>
      <c r="H263" s="6"/>
      <c r="I263" s="6"/>
    </row>
    <row r="264" spans="1:9" x14ac:dyDescent="0.25">
      <c r="A264" s="1"/>
      <c r="B264" s="2"/>
      <c r="C264" s="3"/>
      <c r="F264" s="5"/>
      <c r="G264" s="6"/>
      <c r="H264" s="6"/>
      <c r="I264" s="6"/>
    </row>
    <row r="265" spans="1:9" x14ac:dyDescent="0.25">
      <c r="A265" s="1"/>
      <c r="B265" s="2"/>
      <c r="C265" s="3"/>
      <c r="F265" s="5"/>
      <c r="G265" s="6"/>
      <c r="H265" s="6"/>
      <c r="I265" s="6"/>
    </row>
    <row r="266" spans="1:9" x14ac:dyDescent="0.25">
      <c r="A266" s="1"/>
      <c r="B266" s="2"/>
      <c r="C266" s="3"/>
      <c r="F266" s="5"/>
      <c r="G266" s="6"/>
      <c r="H266" s="6"/>
      <c r="I266" s="6"/>
    </row>
    <row r="267" spans="1:9" x14ac:dyDescent="0.25">
      <c r="A267" s="1"/>
      <c r="B267" s="2"/>
      <c r="C267" s="3"/>
      <c r="F267" s="5"/>
      <c r="G267" s="6"/>
      <c r="H267" s="6"/>
      <c r="I267" s="6"/>
    </row>
    <row r="268" spans="1:9" x14ac:dyDescent="0.25">
      <c r="A268" s="1"/>
      <c r="B268" s="2"/>
      <c r="C268" s="3"/>
      <c r="F268" s="5"/>
      <c r="G268" s="6"/>
      <c r="H268" s="6"/>
      <c r="I268" s="6"/>
    </row>
    <row r="269" spans="1:9" x14ac:dyDescent="0.25">
      <c r="A269" s="1"/>
      <c r="B269" s="2"/>
      <c r="C269" s="3"/>
      <c r="F269" s="5"/>
      <c r="G269" s="6"/>
      <c r="H269" s="6"/>
      <c r="I269" s="6"/>
    </row>
    <row r="270" spans="1:9" x14ac:dyDescent="0.25">
      <c r="A270" s="1"/>
      <c r="B270" s="2"/>
      <c r="C270" s="3"/>
      <c r="F270" s="5"/>
      <c r="G270" s="6"/>
      <c r="H270" s="6"/>
      <c r="I270" s="6"/>
    </row>
    <row r="271" spans="1:9" x14ac:dyDescent="0.25">
      <c r="A271" s="1"/>
      <c r="B271" s="2"/>
      <c r="C271" s="3"/>
      <c r="F271" s="5"/>
      <c r="G271" s="6"/>
      <c r="H271" s="6"/>
      <c r="I271" s="6"/>
    </row>
    <row r="272" spans="1:9" x14ac:dyDescent="0.25">
      <c r="A272" s="1"/>
      <c r="B272" s="2"/>
      <c r="C272" s="3"/>
      <c r="F272" s="5"/>
      <c r="G272" s="6"/>
      <c r="H272" s="6"/>
      <c r="I272" s="6"/>
    </row>
    <row r="273" spans="1:9" x14ac:dyDescent="0.25">
      <c r="A273" s="1"/>
      <c r="B273" s="2"/>
      <c r="C273" s="3"/>
      <c r="F273" s="5"/>
      <c r="G273" s="6"/>
      <c r="H273" s="6"/>
      <c r="I273" s="6"/>
    </row>
    <row r="274" spans="1:9" x14ac:dyDescent="0.25">
      <c r="A274" s="1"/>
      <c r="B274" s="2"/>
      <c r="C274" s="3"/>
      <c r="F274" s="5"/>
      <c r="G274" s="6"/>
      <c r="H274" s="6"/>
      <c r="I274" s="6"/>
    </row>
    <row r="275" spans="1:9" x14ac:dyDescent="0.25">
      <c r="A275" s="1"/>
      <c r="B275" s="2"/>
      <c r="C275" s="3"/>
      <c r="F275" s="5"/>
      <c r="G275" s="6"/>
      <c r="H275" s="6"/>
      <c r="I275" s="6"/>
    </row>
    <row r="276" spans="1:9" x14ac:dyDescent="0.25">
      <c r="A276" s="1"/>
      <c r="B276" s="2"/>
      <c r="C276" s="3"/>
      <c r="F276" s="5"/>
      <c r="G276" s="6"/>
      <c r="H276" s="6"/>
      <c r="I276" s="6"/>
    </row>
    <row r="277" spans="1:9" x14ac:dyDescent="0.25">
      <c r="A277" s="1"/>
      <c r="B277" s="2"/>
      <c r="C277" s="3"/>
      <c r="F277" s="5"/>
      <c r="G277" s="6"/>
      <c r="H277" s="6"/>
      <c r="I277" s="6"/>
    </row>
    <row r="278" spans="1:9" x14ac:dyDescent="0.25">
      <c r="A278" s="1"/>
      <c r="B278" s="2"/>
      <c r="C278" s="3"/>
      <c r="F278" s="5"/>
      <c r="G278" s="6"/>
      <c r="H278" s="6"/>
      <c r="I278" s="6"/>
    </row>
    <row r="279" spans="1:9" x14ac:dyDescent="0.25">
      <c r="A279" s="1"/>
      <c r="B279" s="2"/>
      <c r="C279" s="3"/>
      <c r="F279" s="5"/>
      <c r="G279" s="6"/>
      <c r="H279" s="6"/>
      <c r="I279" s="6"/>
    </row>
    <row r="280" spans="1:9" x14ac:dyDescent="0.25">
      <c r="A280" s="1"/>
      <c r="B280" s="2"/>
      <c r="C280" s="3"/>
      <c r="F280" s="5"/>
      <c r="G280" s="6"/>
      <c r="H280" s="6"/>
      <c r="I280" s="6"/>
    </row>
    <row r="281" spans="1:9" x14ac:dyDescent="0.25">
      <c r="A281" s="1"/>
      <c r="B281" s="2"/>
      <c r="C281" s="3"/>
      <c r="F281" s="5"/>
      <c r="G281" s="6"/>
      <c r="H281" s="6"/>
      <c r="I281" s="6"/>
    </row>
    <row r="282" spans="1:9" x14ac:dyDescent="0.25">
      <c r="A282" s="1"/>
      <c r="B282" s="2"/>
      <c r="C282" s="3"/>
      <c r="F282" s="5"/>
      <c r="G282" s="6"/>
      <c r="H282" s="6"/>
      <c r="I282" s="6"/>
    </row>
    <row r="283" spans="1:9" x14ac:dyDescent="0.25">
      <c r="A283" s="1"/>
      <c r="B283" s="2"/>
      <c r="C283" s="3"/>
      <c r="F283" s="5"/>
      <c r="G283" s="6"/>
      <c r="H283" s="6"/>
      <c r="I283" s="6"/>
    </row>
    <row r="284" spans="1:9" x14ac:dyDescent="0.25">
      <c r="A284" s="1"/>
      <c r="B284" s="2"/>
      <c r="C284" s="3"/>
      <c r="F284" s="5"/>
      <c r="G284" s="6"/>
      <c r="H284" s="6"/>
      <c r="I284" s="6"/>
    </row>
    <row r="285" spans="1:9" x14ac:dyDescent="0.25">
      <c r="A285" s="1"/>
      <c r="B285" s="2"/>
      <c r="C285" s="3"/>
      <c r="F285" s="5"/>
      <c r="G285" s="6"/>
      <c r="H285" s="6"/>
      <c r="I285" s="6"/>
    </row>
    <row r="286" spans="1:9" x14ac:dyDescent="0.25">
      <c r="A286" s="1"/>
      <c r="B286" s="2"/>
      <c r="C286" s="3"/>
      <c r="F286" s="5"/>
      <c r="G286" s="6"/>
      <c r="H286" s="6"/>
      <c r="I286" s="6"/>
    </row>
    <row r="287" spans="1:9" x14ac:dyDescent="0.25">
      <c r="A287" s="1"/>
      <c r="B287" s="2"/>
      <c r="C287" s="3"/>
      <c r="F287" s="5"/>
      <c r="G287" s="6"/>
      <c r="H287" s="6"/>
      <c r="I287" s="6"/>
    </row>
    <row r="288" spans="1:9" x14ac:dyDescent="0.25">
      <c r="A288" s="1"/>
      <c r="B288" s="2"/>
      <c r="C288" s="3"/>
      <c r="F288" s="5"/>
      <c r="G288" s="6"/>
      <c r="H288" s="6"/>
      <c r="I288" s="6"/>
    </row>
    <row r="289" spans="1:9" x14ac:dyDescent="0.25">
      <c r="A289" s="1"/>
      <c r="B289" s="2"/>
      <c r="C289" s="3"/>
      <c r="F289" s="5"/>
      <c r="G289" s="6"/>
      <c r="H289" s="6"/>
      <c r="I289" s="6"/>
    </row>
    <row r="290" spans="1:9" x14ac:dyDescent="0.25">
      <c r="A290" s="1"/>
      <c r="B290" s="2"/>
      <c r="C290" s="3"/>
      <c r="F290" s="5"/>
      <c r="G290" s="6"/>
      <c r="H290" s="6"/>
      <c r="I290" s="6"/>
    </row>
    <row r="291" spans="1:9" x14ac:dyDescent="0.25">
      <c r="A291" s="1"/>
      <c r="B291" s="2"/>
      <c r="C291" s="3"/>
      <c r="F291" s="5"/>
      <c r="G291" s="6"/>
      <c r="H291" s="6"/>
      <c r="I291" s="6"/>
    </row>
    <row r="292" spans="1:9" x14ac:dyDescent="0.25">
      <c r="A292" s="1"/>
      <c r="B292" s="2"/>
      <c r="C292" s="3"/>
      <c r="F292" s="5"/>
      <c r="G292" s="6"/>
      <c r="H292" s="6"/>
      <c r="I292" s="6"/>
    </row>
    <row r="293" spans="1:9" x14ac:dyDescent="0.25">
      <c r="A293" s="1"/>
      <c r="B293" s="2"/>
      <c r="C293" s="3"/>
      <c r="F293" s="5"/>
      <c r="G293" s="6"/>
      <c r="H293" s="6"/>
      <c r="I293" s="6"/>
    </row>
    <row r="294" spans="1:9" x14ac:dyDescent="0.25">
      <c r="A294" s="1"/>
      <c r="B294" s="2"/>
      <c r="C294" s="3"/>
      <c r="F294" s="5"/>
      <c r="G294" s="6"/>
      <c r="H294" s="6"/>
      <c r="I294" s="6"/>
    </row>
    <row r="295" spans="1:9" x14ac:dyDescent="0.25">
      <c r="A295" s="1"/>
      <c r="B295" s="2"/>
      <c r="C295" s="3"/>
      <c r="F295" s="5"/>
      <c r="G295" s="6"/>
      <c r="H295" s="6"/>
      <c r="I295" s="6"/>
    </row>
    <row r="296" spans="1:9" x14ac:dyDescent="0.25">
      <c r="A296" s="1"/>
      <c r="B296" s="2"/>
      <c r="C296" s="3"/>
      <c r="F296" s="5"/>
      <c r="G296" s="6"/>
      <c r="H296" s="6"/>
      <c r="I296" s="6"/>
    </row>
    <row r="297" spans="1:9" x14ac:dyDescent="0.25">
      <c r="A297" s="1"/>
      <c r="B297" s="2"/>
      <c r="C297" s="3"/>
      <c r="F297" s="5"/>
      <c r="G297" s="6"/>
      <c r="H297" s="6"/>
      <c r="I297" s="6"/>
    </row>
    <row r="298" spans="1:9" x14ac:dyDescent="0.25">
      <c r="A298" s="1"/>
      <c r="B298" s="2"/>
      <c r="C298" s="3"/>
      <c r="F298" s="5"/>
      <c r="G298" s="6"/>
      <c r="H298" s="6"/>
      <c r="I298" s="6"/>
    </row>
    <row r="299" spans="1:9" x14ac:dyDescent="0.25">
      <c r="A299" s="1"/>
      <c r="B299" s="2"/>
      <c r="C299" s="3"/>
      <c r="F299" s="5"/>
      <c r="G299" s="6"/>
      <c r="H299" s="6"/>
      <c r="I299" s="6"/>
    </row>
    <row r="300" spans="1:9" x14ac:dyDescent="0.25">
      <c r="A300" s="1"/>
      <c r="B300" s="2"/>
      <c r="C300" s="3"/>
      <c r="F300" s="5"/>
      <c r="G300" s="6"/>
      <c r="H300" s="6"/>
      <c r="I300" s="6"/>
    </row>
    <row r="301" spans="1:9" x14ac:dyDescent="0.25">
      <c r="A301" s="1"/>
      <c r="B301" s="2"/>
      <c r="C301" s="3"/>
      <c r="F301" s="5"/>
      <c r="G301" s="6"/>
      <c r="H301" s="6"/>
      <c r="I301" s="6"/>
    </row>
    <row r="302" spans="1:9" x14ac:dyDescent="0.25">
      <c r="A302" s="1"/>
      <c r="B302" s="2"/>
      <c r="C302" s="3"/>
      <c r="F302" s="5"/>
      <c r="G302" s="6"/>
      <c r="H302" s="6"/>
      <c r="I302" s="6"/>
    </row>
    <row r="303" spans="1:9" x14ac:dyDescent="0.25">
      <c r="A303" s="1"/>
      <c r="B303" s="2"/>
      <c r="C303" s="3"/>
      <c r="F303" s="5"/>
      <c r="G303" s="6"/>
      <c r="H303" s="6"/>
      <c r="I303" s="6"/>
    </row>
    <row r="304" spans="1:9" x14ac:dyDescent="0.25">
      <c r="A304" s="1"/>
      <c r="B304" s="2"/>
      <c r="C304" s="3"/>
      <c r="F304" s="5"/>
      <c r="G304" s="6"/>
      <c r="H304" s="6"/>
      <c r="I304" s="6"/>
    </row>
    <row r="305" spans="1:9" x14ac:dyDescent="0.25">
      <c r="A305" s="1"/>
      <c r="B305" s="2"/>
      <c r="C305" s="3"/>
      <c r="F305" s="5"/>
      <c r="G305" s="6"/>
      <c r="H305" s="6"/>
      <c r="I305" s="6"/>
    </row>
    <row r="306" spans="1:9" x14ac:dyDescent="0.25">
      <c r="A306" s="1"/>
      <c r="B306" s="2"/>
      <c r="C306" s="3"/>
      <c r="F306" s="5"/>
      <c r="G306" s="6"/>
      <c r="H306" s="6"/>
      <c r="I306" s="6"/>
    </row>
    <row r="307" spans="1:9" x14ac:dyDescent="0.25">
      <c r="A307" s="1"/>
      <c r="B307" s="2"/>
      <c r="C307" s="3"/>
      <c r="F307" s="5"/>
      <c r="G307" s="6"/>
      <c r="H307" s="6"/>
      <c r="I307" s="6"/>
    </row>
    <row r="308" spans="1:9" x14ac:dyDescent="0.25">
      <c r="A308" s="1"/>
      <c r="B308" s="2"/>
      <c r="C308" s="3"/>
      <c r="F308" s="5"/>
      <c r="G308" s="6"/>
      <c r="H308" s="6"/>
      <c r="I308" s="6"/>
    </row>
    <row r="309" spans="1:9" x14ac:dyDescent="0.25">
      <c r="A309" s="1"/>
      <c r="B309" s="2"/>
      <c r="C309" s="3"/>
      <c r="F309" s="5"/>
      <c r="G309" s="6"/>
      <c r="H309" s="6"/>
      <c r="I309" s="6"/>
    </row>
    <row r="310" spans="1:9" x14ac:dyDescent="0.25">
      <c r="A310" s="1"/>
      <c r="B310" s="2"/>
      <c r="C310" s="3"/>
      <c r="F310" s="5"/>
      <c r="G310" s="6"/>
      <c r="H310" s="6"/>
      <c r="I310" s="6"/>
    </row>
    <row r="311" spans="1:9" x14ac:dyDescent="0.25">
      <c r="A311" s="1"/>
      <c r="B311" s="2"/>
      <c r="C311" s="3"/>
      <c r="F311" s="5"/>
      <c r="G311" s="6"/>
      <c r="H311" s="6"/>
      <c r="I311" s="6"/>
    </row>
    <row r="312" spans="1:9" x14ac:dyDescent="0.25">
      <c r="A312" s="1"/>
      <c r="B312" s="2"/>
      <c r="C312" s="3"/>
      <c r="F312" s="5"/>
      <c r="G312" s="6"/>
      <c r="H312" s="6"/>
      <c r="I312" s="6"/>
    </row>
    <row r="313" spans="1:9" x14ac:dyDescent="0.25">
      <c r="A313" s="1"/>
      <c r="B313" s="2"/>
      <c r="C313" s="3"/>
      <c r="F313" s="5"/>
      <c r="G313" s="6"/>
      <c r="H313" s="6"/>
      <c r="I313" s="6"/>
    </row>
    <row r="314" spans="1:9" x14ac:dyDescent="0.25">
      <c r="A314" s="1"/>
      <c r="B314" s="2"/>
      <c r="C314" s="3"/>
      <c r="F314" s="5"/>
      <c r="G314" s="6"/>
      <c r="H314" s="6"/>
      <c r="I314" s="6"/>
    </row>
    <row r="315" spans="1:9" x14ac:dyDescent="0.25">
      <c r="A315" s="1"/>
      <c r="B315" s="2"/>
      <c r="C315" s="3"/>
      <c r="F315" s="5"/>
      <c r="G315" s="6"/>
      <c r="H315" s="6"/>
      <c r="I315" s="6"/>
    </row>
    <row r="316" spans="1:9" x14ac:dyDescent="0.25">
      <c r="A316" s="1"/>
      <c r="B316" s="2"/>
      <c r="C316" s="3"/>
      <c r="F316" s="5"/>
      <c r="G316" s="6"/>
      <c r="H316" s="6"/>
      <c r="I316" s="6"/>
    </row>
    <row r="317" spans="1:9" x14ac:dyDescent="0.25">
      <c r="A317" s="1"/>
      <c r="B317" s="2"/>
      <c r="C317" s="3"/>
      <c r="F317" s="5"/>
      <c r="G317" s="6"/>
      <c r="H317" s="6"/>
      <c r="I317" s="6"/>
    </row>
    <row r="318" spans="1:9" x14ac:dyDescent="0.25">
      <c r="A318" s="1"/>
      <c r="B318" s="2"/>
      <c r="C318" s="3"/>
      <c r="F318" s="5"/>
      <c r="G318" s="6"/>
      <c r="H318" s="6"/>
      <c r="I318" s="6"/>
    </row>
    <row r="319" spans="1:9" x14ac:dyDescent="0.25">
      <c r="A319" s="1"/>
      <c r="B319" s="2"/>
      <c r="C319" s="3"/>
      <c r="F319" s="5"/>
      <c r="G319" s="6"/>
      <c r="H319" s="6"/>
      <c r="I319" s="6"/>
    </row>
    <row r="320" spans="1:9" x14ac:dyDescent="0.25">
      <c r="A320" s="1"/>
      <c r="B320" s="2"/>
      <c r="C320" s="3"/>
      <c r="F320" s="5"/>
      <c r="G320" s="6"/>
      <c r="H320" s="6"/>
      <c r="I320" s="6"/>
    </row>
    <row r="321" spans="1:9" x14ac:dyDescent="0.25">
      <c r="A321" s="1"/>
      <c r="B321" s="2"/>
      <c r="C321" s="3"/>
      <c r="F321" s="5"/>
      <c r="G321" s="6"/>
      <c r="H321" s="6"/>
      <c r="I321" s="6"/>
    </row>
    <row r="322" spans="1:9" x14ac:dyDescent="0.25">
      <c r="A322" s="1"/>
      <c r="B322" s="2"/>
      <c r="C322" s="3"/>
      <c r="F322" s="5"/>
      <c r="G322" s="6"/>
      <c r="H322" s="6"/>
      <c r="I322" s="6"/>
    </row>
    <row r="323" spans="1:9" x14ac:dyDescent="0.25">
      <c r="A323" s="1"/>
      <c r="B323" s="2"/>
      <c r="C323" s="3"/>
      <c r="F323" s="5"/>
      <c r="G323" s="6"/>
      <c r="H323" s="6"/>
      <c r="I323" s="6"/>
    </row>
    <row r="324" spans="1:9" x14ac:dyDescent="0.25">
      <c r="A324" s="1"/>
      <c r="B324" s="2"/>
      <c r="C324" s="3"/>
      <c r="F324" s="5"/>
      <c r="G324" s="6"/>
      <c r="H324" s="6"/>
      <c r="I324" s="6"/>
    </row>
    <row r="325" spans="1:9" x14ac:dyDescent="0.25">
      <c r="A325" s="1"/>
      <c r="B325" s="2"/>
      <c r="C325" s="3"/>
      <c r="F325" s="5"/>
      <c r="G325" s="6"/>
      <c r="H325" s="6"/>
      <c r="I325" s="6"/>
    </row>
    <row r="326" spans="1:9" x14ac:dyDescent="0.25">
      <c r="A326" s="1"/>
      <c r="B326" s="2"/>
      <c r="C326" s="3"/>
      <c r="F326" s="5"/>
      <c r="G326" s="6"/>
      <c r="H326" s="6"/>
      <c r="I326" s="6"/>
    </row>
    <row r="327" spans="1:9" x14ac:dyDescent="0.25">
      <c r="A327" s="1"/>
      <c r="B327" s="2"/>
      <c r="C327" s="3"/>
      <c r="F327" s="5"/>
      <c r="G327" s="6"/>
      <c r="H327" s="6"/>
      <c r="I327" s="6"/>
    </row>
    <row r="328" spans="1:9" x14ac:dyDescent="0.25">
      <c r="A328" s="1"/>
      <c r="B328" s="2"/>
      <c r="C328" s="3"/>
      <c r="F328" s="5"/>
      <c r="G328" s="6"/>
      <c r="H328" s="6"/>
      <c r="I328" s="6"/>
    </row>
    <row r="329" spans="1:9" x14ac:dyDescent="0.25">
      <c r="A329" s="1"/>
      <c r="B329" s="2"/>
      <c r="C329" s="3"/>
      <c r="F329" s="5"/>
      <c r="G329" s="6"/>
      <c r="H329" s="6"/>
      <c r="I329" s="6"/>
    </row>
    <row r="330" spans="1:9" x14ac:dyDescent="0.25">
      <c r="A330" s="1"/>
      <c r="B330" s="2"/>
      <c r="C330" s="3"/>
      <c r="F330" s="5"/>
      <c r="G330" s="6"/>
      <c r="H330" s="6"/>
      <c r="I330" s="6"/>
    </row>
    <row r="331" spans="1:9" x14ac:dyDescent="0.25">
      <c r="A331" s="1"/>
      <c r="B331" s="2"/>
      <c r="C331" s="3"/>
      <c r="F331" s="5"/>
      <c r="G331" s="6"/>
      <c r="H331" s="6"/>
      <c r="I331" s="6"/>
    </row>
    <row r="332" spans="1:9" x14ac:dyDescent="0.25">
      <c r="A332" s="1"/>
      <c r="B332" s="2"/>
      <c r="C332" s="3"/>
      <c r="F332" s="5"/>
      <c r="G332" s="6"/>
      <c r="H332" s="6"/>
      <c r="I332" s="6"/>
    </row>
    <row r="333" spans="1:9" x14ac:dyDescent="0.25">
      <c r="A333" s="1"/>
      <c r="B333" s="2"/>
      <c r="C333" s="3"/>
      <c r="F333" s="5"/>
      <c r="G333" s="6"/>
      <c r="H333" s="6"/>
      <c r="I333" s="6"/>
    </row>
    <row r="334" spans="1:9" x14ac:dyDescent="0.25">
      <c r="A334" s="1"/>
      <c r="B334" s="2"/>
      <c r="C334" s="3"/>
      <c r="F334" s="5"/>
      <c r="G334" s="6"/>
      <c r="H334" s="6"/>
      <c r="I334" s="6"/>
    </row>
    <row r="335" spans="1:9" x14ac:dyDescent="0.25">
      <c r="A335" s="1"/>
      <c r="B335" s="2"/>
      <c r="C335" s="3"/>
      <c r="F335" s="5"/>
      <c r="G335" s="6"/>
      <c r="H335" s="6"/>
      <c r="I335" s="6"/>
    </row>
    <row r="336" spans="1:9" x14ac:dyDescent="0.25">
      <c r="A336" s="1"/>
      <c r="B336" s="2"/>
      <c r="C336" s="3"/>
      <c r="F336" s="5"/>
      <c r="G336" s="6"/>
      <c r="H336" s="6"/>
      <c r="I336" s="6"/>
    </row>
    <row r="337" spans="1:9" x14ac:dyDescent="0.25">
      <c r="A337" s="1"/>
      <c r="B337" s="2"/>
      <c r="C337" s="3"/>
      <c r="F337" s="5"/>
      <c r="G337" s="6"/>
      <c r="H337" s="6"/>
      <c r="I337" s="6"/>
    </row>
    <row r="338" spans="1:9" x14ac:dyDescent="0.25">
      <c r="A338" s="1"/>
      <c r="B338" s="2"/>
      <c r="C338" s="3"/>
      <c r="F338" s="5"/>
      <c r="G338" s="6"/>
      <c r="H338" s="6"/>
      <c r="I338" s="6"/>
    </row>
    <row r="339" spans="1:9" x14ac:dyDescent="0.25">
      <c r="A339" s="1"/>
      <c r="B339" s="2"/>
      <c r="C339" s="3"/>
      <c r="F339" s="5"/>
      <c r="G339" s="6"/>
      <c r="H339" s="6"/>
      <c r="I339" s="6"/>
    </row>
    <row r="340" spans="1:9" x14ac:dyDescent="0.25">
      <c r="A340" s="1"/>
      <c r="B340" s="2"/>
      <c r="C340" s="3"/>
      <c r="F340" s="5"/>
      <c r="G340" s="6"/>
      <c r="H340" s="6"/>
      <c r="I340" s="6"/>
    </row>
    <row r="341" spans="1:9" x14ac:dyDescent="0.25">
      <c r="A341" s="1"/>
      <c r="B341" s="2"/>
      <c r="C341" s="3"/>
      <c r="F341" s="5"/>
      <c r="G341" s="6"/>
      <c r="H341" s="6"/>
      <c r="I341" s="6"/>
    </row>
    <row r="342" spans="1:9" x14ac:dyDescent="0.25">
      <c r="A342" s="1"/>
      <c r="B342" s="2"/>
      <c r="C342" s="3"/>
      <c r="F342" s="5"/>
      <c r="G342" s="6"/>
      <c r="H342" s="6"/>
      <c r="I342" s="6"/>
    </row>
    <row r="343" spans="1:9" x14ac:dyDescent="0.25">
      <c r="A343" s="1"/>
      <c r="B343" s="2"/>
      <c r="C343" s="3"/>
      <c r="F343" s="5"/>
      <c r="G343" s="6"/>
      <c r="H343" s="6"/>
      <c r="I343" s="6"/>
    </row>
    <row r="344" spans="1:9" x14ac:dyDescent="0.25">
      <c r="A344" s="1"/>
      <c r="B344" s="2"/>
      <c r="C344" s="3"/>
      <c r="F344" s="5"/>
      <c r="G344" s="6"/>
      <c r="H344" s="6"/>
      <c r="I344" s="6"/>
    </row>
    <row r="345" spans="1:9" x14ac:dyDescent="0.25">
      <c r="A345" s="1"/>
      <c r="B345" s="2"/>
      <c r="C345" s="3"/>
      <c r="F345" s="5"/>
      <c r="G345" s="6"/>
      <c r="H345" s="6"/>
      <c r="I345" s="6"/>
    </row>
    <row r="346" spans="1:9" x14ac:dyDescent="0.25">
      <c r="A346" s="1"/>
      <c r="B346" s="2"/>
      <c r="C346" s="3"/>
      <c r="F346" s="5"/>
      <c r="G346" s="6"/>
      <c r="H346" s="6"/>
      <c r="I346" s="6"/>
    </row>
    <row r="347" spans="1:9" x14ac:dyDescent="0.25">
      <c r="A347" s="1"/>
      <c r="B347" s="2"/>
      <c r="C347" s="3"/>
      <c r="F347" s="5"/>
      <c r="G347" s="6"/>
      <c r="H347" s="6"/>
      <c r="I347" s="6"/>
    </row>
    <row r="348" spans="1:9" x14ac:dyDescent="0.25">
      <c r="A348" s="1"/>
      <c r="B348" s="2"/>
      <c r="C348" s="3"/>
      <c r="F348" s="5"/>
      <c r="G348" s="6"/>
      <c r="H348" s="6"/>
      <c r="I348" s="6"/>
    </row>
    <row r="349" spans="1:9" x14ac:dyDescent="0.25">
      <c r="A349" s="1"/>
      <c r="B349" s="2"/>
      <c r="C349" s="3"/>
      <c r="F349" s="5"/>
      <c r="G349" s="6"/>
      <c r="H349" s="6"/>
      <c r="I349" s="6"/>
    </row>
    <row r="350" spans="1:9" x14ac:dyDescent="0.25">
      <c r="A350" s="1"/>
      <c r="B350" s="2"/>
      <c r="C350" s="3"/>
      <c r="F350" s="5"/>
      <c r="G350" s="6"/>
      <c r="H350" s="6"/>
      <c r="I350" s="6"/>
    </row>
    <row r="351" spans="1:9" x14ac:dyDescent="0.25">
      <c r="A351" s="1"/>
      <c r="B351" s="2"/>
      <c r="C351" s="3"/>
      <c r="F351" s="5"/>
      <c r="G351" s="6"/>
      <c r="H351" s="6"/>
      <c r="I351" s="6"/>
    </row>
    <row r="352" spans="1:9" x14ac:dyDescent="0.25">
      <c r="A352" s="1"/>
      <c r="B352" s="2"/>
      <c r="C352" s="3"/>
      <c r="F352" s="5"/>
      <c r="G352" s="6"/>
      <c r="H352" s="6"/>
      <c r="I352" s="6"/>
    </row>
    <row r="353" spans="1:9" x14ac:dyDescent="0.25">
      <c r="A353" s="1"/>
      <c r="B353" s="2"/>
      <c r="C353" s="3"/>
      <c r="F353" s="5"/>
      <c r="G353" s="6"/>
      <c r="H353" s="6"/>
      <c r="I353" s="6"/>
    </row>
    <row r="354" spans="1:9" x14ac:dyDescent="0.25">
      <c r="A354" s="1"/>
      <c r="B354" s="2"/>
      <c r="C354" s="3"/>
      <c r="F354" s="5"/>
      <c r="G354" s="6"/>
      <c r="H354" s="6"/>
      <c r="I354" s="6"/>
    </row>
    <row r="355" spans="1:9" x14ac:dyDescent="0.25">
      <c r="A355" s="1"/>
      <c r="B355" s="2"/>
      <c r="C355" s="3"/>
      <c r="F355" s="5"/>
      <c r="G355" s="6"/>
      <c r="H355" s="6"/>
      <c r="I355" s="6"/>
    </row>
    <row r="356" spans="1:9" x14ac:dyDescent="0.25">
      <c r="A356" s="1"/>
      <c r="B356" s="2"/>
      <c r="C356" s="3"/>
      <c r="F356" s="5"/>
      <c r="G356" s="6"/>
      <c r="H356" s="6"/>
      <c r="I356" s="6"/>
    </row>
    <row r="357" spans="1:9" x14ac:dyDescent="0.25">
      <c r="A357" s="1"/>
      <c r="B357" s="2"/>
      <c r="C357" s="3"/>
      <c r="F357" s="5"/>
      <c r="G357" s="6"/>
      <c r="H357" s="6"/>
      <c r="I357" s="6"/>
    </row>
    <row r="358" spans="1:9" x14ac:dyDescent="0.25">
      <c r="A358" s="1"/>
      <c r="B358" s="2"/>
      <c r="C358" s="3"/>
      <c r="F358" s="5"/>
      <c r="G358" s="6"/>
      <c r="H358" s="6"/>
      <c r="I358" s="6"/>
    </row>
    <row r="359" spans="1:9" x14ac:dyDescent="0.25">
      <c r="A359" s="1"/>
      <c r="B359" s="2"/>
      <c r="C359" s="3"/>
      <c r="F359" s="5"/>
      <c r="G359" s="6"/>
      <c r="H359" s="6"/>
      <c r="I359" s="6"/>
    </row>
    <row r="360" spans="1:9" x14ac:dyDescent="0.25">
      <c r="A360" s="1"/>
      <c r="B360" s="2"/>
      <c r="C360" s="3"/>
      <c r="F360" s="5"/>
      <c r="G360" s="6"/>
      <c r="H360" s="6"/>
      <c r="I360" s="6"/>
    </row>
    <row r="361" spans="1:9" x14ac:dyDescent="0.25">
      <c r="A361" s="1"/>
      <c r="B361" s="2"/>
      <c r="C361" s="3"/>
      <c r="F361" s="5"/>
      <c r="G361" s="6"/>
      <c r="H361" s="6"/>
      <c r="I361" s="6"/>
    </row>
    <row r="362" spans="1:9" x14ac:dyDescent="0.25">
      <c r="A362" s="1"/>
      <c r="B362" s="2"/>
      <c r="C362" s="3"/>
      <c r="F362" s="5"/>
      <c r="G362" s="6"/>
      <c r="H362" s="6"/>
      <c r="I362" s="6"/>
    </row>
    <row r="363" spans="1:9" x14ac:dyDescent="0.25">
      <c r="A363" s="1"/>
      <c r="B363" s="2"/>
      <c r="C363" s="3"/>
      <c r="F363" s="5"/>
      <c r="G363" s="6"/>
      <c r="H363" s="6"/>
      <c r="I363" s="6"/>
    </row>
    <row r="364" spans="1:9" x14ac:dyDescent="0.25">
      <c r="A364" s="1"/>
      <c r="B364" s="2"/>
      <c r="C364" s="3"/>
      <c r="F364" s="5"/>
      <c r="G364" s="6"/>
      <c r="H364" s="6"/>
      <c r="I364" s="6"/>
    </row>
    <row r="365" spans="1:9" x14ac:dyDescent="0.25">
      <c r="A365" s="1"/>
      <c r="B365" s="2"/>
      <c r="C365" s="3"/>
      <c r="F365" s="5"/>
      <c r="G365" s="6"/>
      <c r="H365" s="6"/>
      <c r="I365" s="6"/>
    </row>
    <row r="366" spans="1:9" x14ac:dyDescent="0.25">
      <c r="A366" s="1"/>
      <c r="B366" s="2"/>
      <c r="C366" s="3"/>
      <c r="F366" s="5"/>
      <c r="G366" s="6"/>
      <c r="H366" s="6"/>
      <c r="I366" s="6"/>
    </row>
    <row r="367" spans="1:9" x14ac:dyDescent="0.25">
      <c r="A367" s="1"/>
      <c r="B367" s="2"/>
      <c r="C367" s="3"/>
      <c r="F367" s="5"/>
      <c r="G367" s="6"/>
      <c r="H367" s="6"/>
      <c r="I367" s="6"/>
    </row>
    <row r="368" spans="1:9" x14ac:dyDescent="0.25">
      <c r="A368" s="1"/>
      <c r="B368" s="2"/>
      <c r="C368" s="3"/>
      <c r="F368" s="5"/>
      <c r="G368" s="6"/>
      <c r="H368" s="6"/>
      <c r="I368" s="6"/>
    </row>
    <row r="369" spans="1:9" x14ac:dyDescent="0.25">
      <c r="A369" s="1"/>
      <c r="B369" s="2"/>
      <c r="C369" s="3"/>
      <c r="F369" s="5"/>
      <c r="G369" s="6"/>
      <c r="H369" s="6"/>
      <c r="I369" s="6"/>
    </row>
    <row r="370" spans="1:9" x14ac:dyDescent="0.25">
      <c r="A370" s="1"/>
      <c r="B370" s="2"/>
      <c r="C370" s="3"/>
      <c r="F370" s="5"/>
      <c r="G370" s="6"/>
      <c r="H370" s="6"/>
      <c r="I370" s="6"/>
    </row>
    <row r="371" spans="1:9" x14ac:dyDescent="0.25">
      <c r="A371" s="1"/>
      <c r="B371" s="2"/>
      <c r="C371" s="3"/>
      <c r="F371" s="5"/>
      <c r="G371" s="6"/>
      <c r="H371" s="6"/>
      <c r="I371" s="6"/>
    </row>
    <row r="372" spans="1:9" x14ac:dyDescent="0.25">
      <c r="A372" s="1"/>
      <c r="B372" s="2"/>
      <c r="C372" s="3"/>
      <c r="F372" s="5"/>
      <c r="G372" s="6"/>
      <c r="H372" s="6"/>
      <c r="I372" s="6"/>
    </row>
    <row r="373" spans="1:9" x14ac:dyDescent="0.25">
      <c r="A373" s="1"/>
      <c r="B373" s="2"/>
      <c r="C373" s="3"/>
      <c r="F373" s="5"/>
      <c r="G373" s="6"/>
      <c r="H373" s="6"/>
      <c r="I373" s="6"/>
    </row>
    <row r="374" spans="1:9" x14ac:dyDescent="0.25">
      <c r="A374" s="1"/>
      <c r="B374" s="2"/>
      <c r="C374" s="3"/>
      <c r="F374" s="5"/>
      <c r="G374" s="6"/>
      <c r="H374" s="6"/>
      <c r="I374" s="6"/>
    </row>
    <row r="375" spans="1:9" x14ac:dyDescent="0.25">
      <c r="A375" s="1"/>
      <c r="B375" s="2"/>
      <c r="C375" s="3"/>
      <c r="F375" s="5"/>
      <c r="G375" s="6"/>
      <c r="H375" s="6"/>
      <c r="I375" s="6"/>
    </row>
    <row r="376" spans="1:9" x14ac:dyDescent="0.25">
      <c r="A376" s="1"/>
      <c r="B376" s="2"/>
      <c r="C376" s="3"/>
      <c r="F376" s="5"/>
      <c r="G376" s="6"/>
      <c r="H376" s="6"/>
      <c r="I376" s="6"/>
    </row>
    <row r="377" spans="1:9" x14ac:dyDescent="0.25">
      <c r="A377" s="1"/>
      <c r="B377" s="2"/>
      <c r="C377" s="3"/>
      <c r="F377" s="5"/>
      <c r="G377" s="6"/>
      <c r="H377" s="6"/>
      <c r="I377" s="6"/>
    </row>
    <row r="378" spans="1:9" x14ac:dyDescent="0.25">
      <c r="A378" s="1"/>
      <c r="B378" s="2"/>
      <c r="C378" s="3"/>
      <c r="F378" s="5"/>
      <c r="G378" s="6"/>
      <c r="H378" s="6"/>
      <c r="I378" s="6"/>
    </row>
    <row r="379" spans="1:9" x14ac:dyDescent="0.25">
      <c r="A379" s="1"/>
      <c r="B379" s="2"/>
      <c r="C379" s="3"/>
      <c r="F379" s="5"/>
      <c r="G379" s="6"/>
      <c r="H379" s="6"/>
      <c r="I379" s="6"/>
    </row>
    <row r="380" spans="1:9" x14ac:dyDescent="0.25">
      <c r="A380" s="1"/>
      <c r="B380" s="2"/>
      <c r="C380" s="3"/>
      <c r="F380" s="5"/>
      <c r="G380" s="6"/>
      <c r="H380" s="6"/>
      <c r="I380" s="6"/>
    </row>
    <row r="381" spans="1:9" x14ac:dyDescent="0.25">
      <c r="A381" s="1"/>
      <c r="B381" s="2"/>
      <c r="C381" s="3"/>
      <c r="F381" s="5"/>
      <c r="G381" s="6"/>
      <c r="H381" s="6"/>
      <c r="I381" s="6"/>
    </row>
    <row r="382" spans="1:9" x14ac:dyDescent="0.25">
      <c r="A382" s="1"/>
      <c r="B382" s="2"/>
      <c r="C382" s="3"/>
      <c r="F382" s="5"/>
      <c r="G382" s="6"/>
      <c r="H382" s="6"/>
      <c r="I382" s="6"/>
    </row>
    <row r="383" spans="1:9" x14ac:dyDescent="0.25">
      <c r="A383" s="1"/>
      <c r="B383" s="2"/>
      <c r="C383" s="3"/>
      <c r="F383" s="5"/>
      <c r="G383" s="6"/>
      <c r="H383" s="6"/>
      <c r="I383" s="6"/>
    </row>
    <row r="384" spans="1:9" x14ac:dyDescent="0.25">
      <c r="A384" s="1"/>
      <c r="B384" s="2"/>
      <c r="C384" s="3"/>
      <c r="F384" s="5"/>
      <c r="G384" s="6"/>
      <c r="H384" s="6"/>
      <c r="I384" s="6"/>
    </row>
    <row r="385" spans="1:9" x14ac:dyDescent="0.25">
      <c r="A385" s="1"/>
      <c r="B385" s="2"/>
      <c r="C385" s="3"/>
      <c r="F385" s="5"/>
      <c r="G385" s="6"/>
      <c r="H385" s="6"/>
      <c r="I385" s="6"/>
    </row>
    <row r="386" spans="1:9" x14ac:dyDescent="0.25">
      <c r="A386" s="1"/>
      <c r="B386" s="2"/>
      <c r="C386" s="3"/>
      <c r="F386" s="5"/>
      <c r="G386" s="6"/>
      <c r="H386" s="6"/>
      <c r="I386" s="6"/>
    </row>
    <row r="387" spans="1:9" x14ac:dyDescent="0.25">
      <c r="A387" s="1"/>
      <c r="B387" s="2"/>
      <c r="C387" s="3"/>
      <c r="F387" s="5"/>
      <c r="G387" s="6"/>
      <c r="H387" s="6"/>
      <c r="I387" s="6"/>
    </row>
    <row r="388" spans="1:9" x14ac:dyDescent="0.25">
      <c r="A388" s="1"/>
      <c r="B388" s="2"/>
      <c r="C388" s="3"/>
      <c r="F388" s="5"/>
      <c r="G388" s="6"/>
      <c r="H388" s="6"/>
      <c r="I388" s="6"/>
    </row>
    <row r="389" spans="1:9" x14ac:dyDescent="0.25">
      <c r="A389" s="1"/>
      <c r="B389" s="2"/>
      <c r="C389" s="3"/>
      <c r="F389" s="5"/>
      <c r="G389" s="6"/>
      <c r="H389" s="6"/>
      <c r="I389" s="6"/>
    </row>
    <row r="390" spans="1:9" x14ac:dyDescent="0.25">
      <c r="A390" s="1"/>
      <c r="B390" s="2"/>
      <c r="C390" s="3"/>
      <c r="F390" s="5"/>
      <c r="G390" s="6"/>
      <c r="H390" s="6"/>
      <c r="I390" s="6"/>
    </row>
    <row r="391" spans="1:9" x14ac:dyDescent="0.25">
      <c r="A391" s="1"/>
      <c r="B391" s="2"/>
      <c r="C391" s="3"/>
      <c r="F391" s="5"/>
      <c r="G391" s="6"/>
      <c r="H391" s="6"/>
      <c r="I391" s="6"/>
    </row>
    <row r="392" spans="1:9" x14ac:dyDescent="0.25">
      <c r="A392" s="1"/>
      <c r="B392" s="2"/>
      <c r="C392" s="3"/>
      <c r="F392" s="5"/>
      <c r="G392" s="6"/>
      <c r="H392" s="6"/>
      <c r="I392" s="6"/>
    </row>
    <row r="393" spans="1:9" x14ac:dyDescent="0.25">
      <c r="A393" s="1"/>
      <c r="B393" s="2"/>
      <c r="C393" s="3"/>
      <c r="F393" s="5"/>
      <c r="G393" s="6"/>
      <c r="H393" s="6"/>
      <c r="I393" s="6"/>
    </row>
    <row r="394" spans="1:9" x14ac:dyDescent="0.25">
      <c r="A394" s="1"/>
      <c r="B394" s="2"/>
      <c r="C394" s="3"/>
      <c r="F394" s="5"/>
      <c r="G394" s="6"/>
      <c r="H394" s="6"/>
      <c r="I394" s="6"/>
    </row>
    <row r="395" spans="1:9" x14ac:dyDescent="0.25">
      <c r="A395" s="1"/>
      <c r="B395" s="2"/>
      <c r="C395" s="3"/>
      <c r="F395" s="5"/>
      <c r="G395" s="6"/>
      <c r="H395" s="6"/>
      <c r="I395" s="6"/>
    </row>
    <row r="396" spans="1:9" x14ac:dyDescent="0.25">
      <c r="A396" s="1"/>
      <c r="B396" s="2"/>
      <c r="C396" s="3"/>
      <c r="F396" s="5"/>
      <c r="G396" s="6"/>
      <c r="H396" s="6"/>
      <c r="I396" s="6"/>
    </row>
    <row r="397" spans="1:9" x14ac:dyDescent="0.25">
      <c r="A397" s="1"/>
      <c r="B397" s="2"/>
      <c r="C397" s="3"/>
      <c r="F397" s="5"/>
      <c r="G397" s="6"/>
      <c r="H397" s="6"/>
      <c r="I397" s="6"/>
    </row>
    <row r="398" spans="1:9" x14ac:dyDescent="0.25">
      <c r="A398" s="1"/>
      <c r="B398" s="2"/>
      <c r="C398" s="3"/>
      <c r="F398" s="5"/>
      <c r="G398" s="6"/>
      <c r="H398" s="6"/>
      <c r="I398" s="6"/>
    </row>
    <row r="399" spans="1:9" x14ac:dyDescent="0.25">
      <c r="A399" s="1"/>
      <c r="B399" s="2"/>
      <c r="C399" s="3"/>
      <c r="F399" s="5"/>
      <c r="G399" s="6"/>
      <c r="H399" s="6"/>
      <c r="I399" s="6"/>
    </row>
    <row r="400" spans="1:9" x14ac:dyDescent="0.25">
      <c r="A400" s="1"/>
      <c r="B400" s="2"/>
      <c r="C400" s="3"/>
      <c r="F400" s="5"/>
      <c r="G400" s="6"/>
      <c r="H400" s="6"/>
      <c r="I400" s="6"/>
    </row>
    <row r="401" spans="1:9" x14ac:dyDescent="0.25">
      <c r="A401" s="1"/>
      <c r="B401" s="2"/>
      <c r="C401" s="3"/>
      <c r="F401" s="5"/>
      <c r="G401" s="6"/>
      <c r="H401" s="6"/>
      <c r="I401" s="6"/>
    </row>
    <row r="402" spans="1:9" x14ac:dyDescent="0.25">
      <c r="A402" s="1"/>
      <c r="B402" s="2"/>
      <c r="C402" s="3"/>
      <c r="F402" s="5"/>
      <c r="G402" s="6"/>
      <c r="H402" s="6"/>
      <c r="I402" s="6"/>
    </row>
    <row r="403" spans="1:9" x14ac:dyDescent="0.25">
      <c r="A403" s="1"/>
      <c r="B403" s="2"/>
      <c r="C403" s="3"/>
      <c r="F403" s="5"/>
      <c r="G403" s="6"/>
      <c r="H403" s="6"/>
      <c r="I403" s="6"/>
    </row>
    <row r="404" spans="1:9" x14ac:dyDescent="0.25">
      <c r="A404" s="1"/>
      <c r="B404" s="2"/>
      <c r="C404" s="3"/>
      <c r="F404" s="5"/>
      <c r="G404" s="6"/>
      <c r="H404" s="6"/>
      <c r="I404" s="6"/>
    </row>
    <row r="405" spans="1:9" x14ac:dyDescent="0.25">
      <c r="A405" s="1"/>
      <c r="B405" s="2"/>
      <c r="C405" s="3"/>
      <c r="F405" s="5"/>
      <c r="G405" s="6"/>
      <c r="H405" s="6"/>
      <c r="I405" s="6"/>
    </row>
    <row r="406" spans="1:9" x14ac:dyDescent="0.25">
      <c r="A406" s="1"/>
      <c r="B406" s="2"/>
      <c r="C406" s="3"/>
      <c r="F406" s="5"/>
      <c r="G406" s="6"/>
      <c r="H406" s="6"/>
      <c r="I406" s="6"/>
    </row>
    <row r="407" spans="1:9" x14ac:dyDescent="0.25">
      <c r="A407" s="1"/>
      <c r="B407" s="2"/>
      <c r="C407" s="3"/>
      <c r="F407" s="5"/>
      <c r="G407" s="6"/>
      <c r="H407" s="6"/>
      <c r="I407" s="6"/>
    </row>
    <row r="408" spans="1:9" x14ac:dyDescent="0.25">
      <c r="A408" s="1"/>
      <c r="B408" s="2"/>
      <c r="C408" s="3"/>
      <c r="F408" s="5"/>
      <c r="G408" s="6"/>
      <c r="H408" s="6"/>
      <c r="I408" s="6"/>
    </row>
    <row r="409" spans="1:9" x14ac:dyDescent="0.25">
      <c r="A409" s="1"/>
      <c r="B409" s="2"/>
      <c r="C409" s="3"/>
      <c r="F409" s="5"/>
      <c r="G409" s="6"/>
      <c r="H409" s="6"/>
      <c r="I409" s="6"/>
    </row>
    <row r="410" spans="1:9" x14ac:dyDescent="0.25">
      <c r="A410" s="1"/>
      <c r="B410" s="2"/>
      <c r="C410" s="3"/>
      <c r="F410" s="5"/>
      <c r="G410" s="6"/>
      <c r="H410" s="6"/>
      <c r="I410" s="6"/>
    </row>
    <row r="411" spans="1:9" x14ac:dyDescent="0.25">
      <c r="A411" s="1"/>
      <c r="B411" s="2"/>
      <c r="C411" s="3"/>
      <c r="F411" s="5"/>
      <c r="G411" s="6"/>
      <c r="H411" s="6"/>
      <c r="I411" s="6"/>
    </row>
    <row r="412" spans="1:9" x14ac:dyDescent="0.25">
      <c r="A412" s="1"/>
      <c r="B412" s="2"/>
      <c r="C412" s="3"/>
      <c r="F412" s="5"/>
      <c r="G412" s="6"/>
      <c r="H412" s="6"/>
      <c r="I412" s="6"/>
    </row>
    <row r="413" spans="1:9" x14ac:dyDescent="0.25">
      <c r="A413" s="1"/>
      <c r="B413" s="2"/>
      <c r="C413" s="3"/>
      <c r="F413" s="5"/>
      <c r="G413" s="6"/>
      <c r="H413" s="6"/>
      <c r="I413" s="6"/>
    </row>
    <row r="414" spans="1:9" x14ac:dyDescent="0.25">
      <c r="A414" s="1"/>
      <c r="B414" s="2"/>
      <c r="C414" s="3"/>
      <c r="F414" s="5"/>
      <c r="G414" s="6"/>
      <c r="H414" s="6"/>
      <c r="I414" s="6"/>
    </row>
    <row r="415" spans="1:9" x14ac:dyDescent="0.25">
      <c r="A415" s="1"/>
      <c r="B415" s="2"/>
      <c r="C415" s="3"/>
      <c r="F415" s="5"/>
      <c r="G415" s="6"/>
      <c r="H415" s="6"/>
      <c r="I415" s="6"/>
    </row>
    <row r="416" spans="1:9" x14ac:dyDescent="0.25">
      <c r="A416" s="1"/>
      <c r="B416" s="2"/>
      <c r="C416" s="3"/>
      <c r="F416" s="5"/>
      <c r="G416" s="6"/>
      <c r="H416" s="6"/>
      <c r="I416" s="6"/>
    </row>
    <row r="417" spans="1:9" x14ac:dyDescent="0.25">
      <c r="A417" s="1"/>
      <c r="B417" s="2"/>
      <c r="C417" s="3"/>
      <c r="F417" s="5"/>
      <c r="G417" s="6"/>
      <c r="H417" s="6"/>
      <c r="I417" s="6"/>
    </row>
    <row r="418" spans="1:9" x14ac:dyDescent="0.25">
      <c r="A418" s="1"/>
      <c r="B418" s="2"/>
      <c r="C418" s="3"/>
      <c r="F418" s="5"/>
      <c r="G418" s="6"/>
      <c r="H418" s="6"/>
      <c r="I418" s="6"/>
    </row>
    <row r="419" spans="1:9" x14ac:dyDescent="0.25">
      <c r="A419" s="1"/>
      <c r="B419" s="2"/>
      <c r="C419" s="3"/>
      <c r="F419" s="5"/>
      <c r="G419" s="6"/>
      <c r="H419" s="6"/>
      <c r="I419" s="6"/>
    </row>
    <row r="420" spans="1:9" x14ac:dyDescent="0.25">
      <c r="A420" s="1"/>
      <c r="B420" s="2"/>
      <c r="C420" s="3"/>
      <c r="F420" s="5"/>
      <c r="G420" s="6"/>
      <c r="H420" s="6"/>
      <c r="I420" s="6"/>
    </row>
    <row r="421" spans="1:9" x14ac:dyDescent="0.25">
      <c r="A421" s="1"/>
      <c r="B421" s="2"/>
      <c r="C421" s="3"/>
      <c r="F421" s="5"/>
      <c r="G421" s="6"/>
      <c r="H421" s="6"/>
      <c r="I421" s="6"/>
    </row>
    <row r="422" spans="1:9" x14ac:dyDescent="0.25">
      <c r="A422" s="1"/>
      <c r="B422" s="2"/>
      <c r="C422" s="3"/>
      <c r="F422" s="5"/>
      <c r="G422" s="6"/>
      <c r="H422" s="6"/>
      <c r="I422" s="6"/>
    </row>
    <row r="423" spans="1:9" x14ac:dyDescent="0.25">
      <c r="A423" s="1"/>
      <c r="B423" s="2"/>
      <c r="C423" s="3"/>
      <c r="F423" s="5"/>
      <c r="G423" s="6"/>
      <c r="H423" s="6"/>
      <c r="I423" s="6"/>
    </row>
    <row r="424" spans="1:9" x14ac:dyDescent="0.25">
      <c r="A424" s="1"/>
      <c r="B424" s="2"/>
      <c r="C424" s="3"/>
      <c r="F424" s="5"/>
      <c r="G424" s="6"/>
      <c r="H424" s="6"/>
      <c r="I424" s="6"/>
    </row>
    <row r="425" spans="1:9" x14ac:dyDescent="0.25">
      <c r="A425" s="1"/>
      <c r="B425" s="2"/>
      <c r="C425" s="3"/>
      <c r="F425" s="5"/>
      <c r="G425" s="6"/>
      <c r="H425" s="6"/>
      <c r="I425" s="6"/>
    </row>
    <row r="426" spans="1:9" x14ac:dyDescent="0.25">
      <c r="A426" s="1"/>
      <c r="B426" s="2"/>
      <c r="C426" s="3"/>
      <c r="F426" s="5"/>
      <c r="G426" s="6"/>
      <c r="H426" s="6"/>
      <c r="I426" s="6"/>
    </row>
    <row r="427" spans="1:9" x14ac:dyDescent="0.25">
      <c r="A427" s="1"/>
      <c r="B427" s="2"/>
      <c r="C427" s="3"/>
      <c r="F427" s="5"/>
      <c r="G427" s="6"/>
      <c r="H427" s="6"/>
      <c r="I427" s="6"/>
    </row>
    <row r="428" spans="1:9" x14ac:dyDescent="0.25">
      <c r="A428" s="1"/>
      <c r="B428" s="2"/>
      <c r="C428" s="3"/>
      <c r="F428" s="5"/>
      <c r="G428" s="6"/>
      <c r="H428" s="6"/>
      <c r="I428" s="6"/>
    </row>
    <row r="429" spans="1:9" x14ac:dyDescent="0.25">
      <c r="A429" s="1"/>
      <c r="B429" s="2"/>
      <c r="C429" s="3"/>
      <c r="F429" s="5"/>
      <c r="G429" s="6"/>
      <c r="H429" s="6"/>
      <c r="I429" s="6"/>
    </row>
    <row r="430" spans="1:9" x14ac:dyDescent="0.25">
      <c r="A430" s="1"/>
      <c r="B430" s="2"/>
      <c r="C430" s="3"/>
      <c r="F430" s="5"/>
      <c r="G430" s="6"/>
      <c r="H430" s="6"/>
      <c r="I430" s="6"/>
    </row>
    <row r="431" spans="1:9" x14ac:dyDescent="0.25">
      <c r="A431" s="1"/>
      <c r="B431" s="2"/>
      <c r="C431" s="3"/>
      <c r="F431" s="5"/>
      <c r="G431" s="6"/>
      <c r="H431" s="6"/>
      <c r="I431" s="6"/>
    </row>
    <row r="432" spans="1:9" x14ac:dyDescent="0.25">
      <c r="A432" s="1"/>
      <c r="B432" s="2"/>
      <c r="C432" s="3"/>
      <c r="F432" s="5"/>
      <c r="G432" s="6"/>
      <c r="H432" s="6"/>
      <c r="I432" s="6"/>
    </row>
    <row r="433" spans="1:9" x14ac:dyDescent="0.25">
      <c r="A433" s="1"/>
      <c r="B433" s="2"/>
      <c r="C433" s="3"/>
      <c r="F433" s="5"/>
      <c r="G433" s="6"/>
      <c r="H433" s="6"/>
      <c r="I433" s="6"/>
    </row>
    <row r="434" spans="1:9" x14ac:dyDescent="0.25">
      <c r="A434" s="1"/>
      <c r="B434" s="2"/>
      <c r="C434" s="3"/>
      <c r="F434" s="5"/>
      <c r="G434" s="6"/>
      <c r="H434" s="6"/>
      <c r="I434" s="6"/>
    </row>
    <row r="435" spans="1:9" x14ac:dyDescent="0.25">
      <c r="A435" s="1"/>
      <c r="B435" s="2"/>
      <c r="C435" s="3"/>
      <c r="F435" s="5"/>
      <c r="G435" s="6"/>
      <c r="H435" s="6"/>
      <c r="I435" s="6"/>
    </row>
    <row r="436" spans="1:9" x14ac:dyDescent="0.25">
      <c r="A436" s="1"/>
      <c r="B436" s="2"/>
      <c r="C436" s="3"/>
      <c r="F436" s="5"/>
      <c r="G436" s="6"/>
      <c r="H436" s="6"/>
      <c r="I436" s="6"/>
    </row>
    <row r="437" spans="1:9" x14ac:dyDescent="0.25">
      <c r="A437" s="1"/>
      <c r="B437" s="2"/>
      <c r="C437" s="3"/>
      <c r="F437" s="5"/>
      <c r="G437" s="6"/>
      <c r="H437" s="6"/>
      <c r="I437" s="6"/>
    </row>
    <row r="438" spans="1:9" x14ac:dyDescent="0.25">
      <c r="A438" s="1"/>
      <c r="B438" s="2"/>
      <c r="C438" s="3"/>
      <c r="F438" s="5"/>
      <c r="G438" s="6"/>
      <c r="H438" s="6"/>
      <c r="I438" s="6"/>
    </row>
    <row r="439" spans="1:9" x14ac:dyDescent="0.25">
      <c r="A439" s="1"/>
      <c r="B439" s="2"/>
      <c r="C439" s="3"/>
      <c r="F439" s="5"/>
      <c r="G439" s="6"/>
      <c r="H439" s="6"/>
      <c r="I439" s="6"/>
    </row>
    <row r="440" spans="1:9" x14ac:dyDescent="0.25">
      <c r="A440" s="1"/>
      <c r="B440" s="2"/>
      <c r="C440" s="3"/>
      <c r="F440" s="5"/>
      <c r="G440" s="6"/>
      <c r="H440" s="6"/>
      <c r="I440" s="6"/>
    </row>
    <row r="441" spans="1:9" x14ac:dyDescent="0.25">
      <c r="A441" s="1"/>
      <c r="B441" s="2"/>
      <c r="C441" s="3"/>
      <c r="F441" s="5"/>
      <c r="G441" s="6"/>
      <c r="H441" s="6"/>
      <c r="I441" s="6"/>
    </row>
    <row r="442" spans="1:9" x14ac:dyDescent="0.25">
      <c r="A442" s="1"/>
      <c r="B442" s="2"/>
      <c r="C442" s="3"/>
      <c r="F442" s="5"/>
      <c r="G442" s="6"/>
      <c r="H442" s="6"/>
      <c r="I442" s="6"/>
    </row>
    <row r="443" spans="1:9" x14ac:dyDescent="0.25">
      <c r="A443" s="1"/>
      <c r="B443" s="2"/>
      <c r="C443" s="3"/>
      <c r="F443" s="5"/>
      <c r="G443" s="6"/>
      <c r="H443" s="6"/>
      <c r="I443" s="6"/>
    </row>
    <row r="444" spans="1:9" x14ac:dyDescent="0.25">
      <c r="A444" s="1"/>
      <c r="B444" s="2"/>
      <c r="C444" s="3"/>
      <c r="F444" s="5"/>
      <c r="G444" s="6"/>
      <c r="H444" s="6"/>
      <c r="I444" s="6"/>
    </row>
    <row r="445" spans="1:9" x14ac:dyDescent="0.25">
      <c r="A445" s="1"/>
      <c r="B445" s="2"/>
      <c r="C445" s="3"/>
      <c r="F445" s="5"/>
      <c r="G445" s="6"/>
      <c r="H445" s="6"/>
      <c r="I445" s="6"/>
    </row>
    <row r="446" spans="1:9" x14ac:dyDescent="0.25">
      <c r="A446" s="1"/>
      <c r="B446" s="2"/>
      <c r="C446" s="3"/>
      <c r="F446" s="5"/>
      <c r="G446" s="6"/>
      <c r="H446" s="6"/>
      <c r="I446" s="6"/>
    </row>
    <row r="447" spans="1:9" x14ac:dyDescent="0.25">
      <c r="A447" s="1"/>
      <c r="B447" s="2"/>
      <c r="C447" s="3"/>
      <c r="F447" s="5"/>
      <c r="G447" s="6"/>
      <c r="H447" s="6"/>
      <c r="I447" s="6"/>
    </row>
    <row r="448" spans="1:9" x14ac:dyDescent="0.25">
      <c r="A448" s="1"/>
      <c r="B448" s="2"/>
      <c r="C448" s="3"/>
      <c r="F448" s="5"/>
      <c r="G448" s="6"/>
      <c r="H448" s="6"/>
      <c r="I448" s="6"/>
    </row>
    <row r="449" spans="1:9" x14ac:dyDescent="0.25">
      <c r="A449" s="1"/>
      <c r="B449" s="2"/>
      <c r="C449" s="3"/>
      <c r="F449" s="5"/>
      <c r="G449" s="6"/>
      <c r="H449" s="6"/>
      <c r="I449" s="6"/>
    </row>
    <row r="450" spans="1:9" x14ac:dyDescent="0.25">
      <c r="A450" s="1"/>
      <c r="B450" s="2"/>
      <c r="C450" s="3"/>
      <c r="F450" s="5"/>
      <c r="G450" s="6"/>
      <c r="H450" s="6"/>
      <c r="I450" s="6"/>
    </row>
    <row r="451" spans="1:9" x14ac:dyDescent="0.25">
      <c r="A451" s="1"/>
      <c r="B451" s="2"/>
      <c r="C451" s="3"/>
      <c r="F451" s="5"/>
      <c r="G451" s="6"/>
      <c r="H451" s="6"/>
      <c r="I451" s="6"/>
    </row>
    <row r="452" spans="1:9" x14ac:dyDescent="0.25">
      <c r="A452" s="1"/>
      <c r="B452" s="2"/>
      <c r="C452" s="3"/>
      <c r="F452" s="5"/>
      <c r="G452" s="6"/>
      <c r="H452" s="6"/>
      <c r="I452" s="6"/>
    </row>
    <row r="453" spans="1:9" x14ac:dyDescent="0.25">
      <c r="A453" s="1"/>
      <c r="B453" s="2"/>
      <c r="C453" s="3"/>
      <c r="F453" s="5"/>
      <c r="G453" s="6"/>
      <c r="H453" s="6"/>
      <c r="I453" s="6"/>
    </row>
    <row r="454" spans="1:9" x14ac:dyDescent="0.25">
      <c r="A454" s="1"/>
      <c r="B454" s="2"/>
      <c r="C454" s="3"/>
      <c r="F454" s="5"/>
      <c r="G454" s="6"/>
      <c r="H454" s="6"/>
      <c r="I454" s="6"/>
    </row>
    <row r="455" spans="1:9" x14ac:dyDescent="0.25">
      <c r="A455" s="1"/>
      <c r="B455" s="2"/>
      <c r="C455" s="3"/>
      <c r="F455" s="5"/>
      <c r="G455" s="6"/>
      <c r="H455" s="6"/>
      <c r="I455" s="6"/>
    </row>
    <row r="456" spans="1:9" x14ac:dyDescent="0.25">
      <c r="A456" s="1"/>
      <c r="B456" s="2"/>
      <c r="C456" s="3"/>
      <c r="F456" s="5"/>
      <c r="G456" s="6"/>
      <c r="H456" s="6"/>
      <c r="I456" s="6"/>
    </row>
    <row r="457" spans="1:9" x14ac:dyDescent="0.25">
      <c r="A457" s="1"/>
      <c r="B457" s="2"/>
      <c r="C457" s="3"/>
      <c r="F457" s="5"/>
      <c r="G457" s="6"/>
      <c r="H457" s="6"/>
      <c r="I457" s="6"/>
    </row>
    <row r="458" spans="1:9" x14ac:dyDescent="0.25">
      <c r="A458" s="1"/>
      <c r="B458" s="2"/>
      <c r="C458" s="3"/>
      <c r="F458" s="5"/>
      <c r="G458" s="6"/>
      <c r="H458" s="6"/>
      <c r="I458" s="6"/>
    </row>
    <row r="459" spans="1:9" x14ac:dyDescent="0.25">
      <c r="A459" s="1"/>
      <c r="B459" s="2"/>
      <c r="C459" s="3"/>
      <c r="F459" s="5"/>
      <c r="G459" s="6"/>
      <c r="H459" s="6"/>
      <c r="I459" s="6"/>
    </row>
    <row r="460" spans="1:9" x14ac:dyDescent="0.25">
      <c r="A460" s="1"/>
      <c r="B460" s="2"/>
      <c r="C460" s="3"/>
      <c r="F460" s="5"/>
      <c r="G460" s="6"/>
      <c r="H460" s="6"/>
      <c r="I460" s="6"/>
    </row>
    <row r="461" spans="1:9" x14ac:dyDescent="0.25">
      <c r="A461" s="1"/>
      <c r="B461" s="2"/>
      <c r="C461" s="3"/>
      <c r="F461" s="5"/>
      <c r="G461" s="6"/>
      <c r="H461" s="6"/>
      <c r="I461" s="6"/>
    </row>
    <row r="462" spans="1:9" x14ac:dyDescent="0.25">
      <c r="A462" s="1"/>
      <c r="B462" s="2"/>
      <c r="C462" s="3"/>
      <c r="F462" s="5"/>
      <c r="G462" s="6"/>
      <c r="H462" s="6"/>
      <c r="I462" s="6"/>
    </row>
    <row r="463" spans="1:9" x14ac:dyDescent="0.25">
      <c r="A463" s="1"/>
      <c r="B463" s="2"/>
      <c r="C463" s="3"/>
      <c r="F463" s="5"/>
      <c r="G463" s="6"/>
      <c r="H463" s="6"/>
      <c r="I463" s="6"/>
    </row>
    <row r="464" spans="1:9" x14ac:dyDescent="0.25">
      <c r="A464" s="1"/>
      <c r="B464" s="2"/>
      <c r="C464" s="3"/>
      <c r="F464" s="5"/>
      <c r="G464" s="6"/>
      <c r="H464" s="6"/>
      <c r="I464" s="6"/>
    </row>
    <row r="465" spans="1:9" x14ac:dyDescent="0.25">
      <c r="A465" s="1"/>
      <c r="B465" s="2"/>
      <c r="C465" s="3"/>
      <c r="F465" s="5"/>
      <c r="G465" s="6"/>
      <c r="H465" s="6"/>
      <c r="I465" s="6"/>
    </row>
    <row r="466" spans="1:9" x14ac:dyDescent="0.25">
      <c r="A466" s="1"/>
      <c r="B466" s="2"/>
      <c r="C466" s="3"/>
      <c r="F466" s="5"/>
      <c r="G466" s="6"/>
      <c r="H466" s="6"/>
      <c r="I466" s="6"/>
    </row>
    <row r="467" spans="1:9" x14ac:dyDescent="0.25">
      <c r="A467" s="1"/>
      <c r="B467" s="2"/>
      <c r="C467" s="3"/>
      <c r="F467" s="5"/>
      <c r="G467" s="6"/>
      <c r="H467" s="6"/>
      <c r="I467" s="6"/>
    </row>
    <row r="468" spans="1:9" x14ac:dyDescent="0.25">
      <c r="A468" s="1"/>
      <c r="B468" s="2"/>
      <c r="C468" s="3"/>
      <c r="F468" s="5"/>
      <c r="G468" s="6"/>
      <c r="H468" s="6"/>
      <c r="I468" s="6"/>
    </row>
    <row r="469" spans="1:9" x14ac:dyDescent="0.25">
      <c r="A469" s="1"/>
      <c r="B469" s="2"/>
      <c r="C469" s="3"/>
      <c r="F469" s="5"/>
      <c r="G469" s="6"/>
      <c r="H469" s="6"/>
      <c r="I469" s="6"/>
    </row>
    <row r="470" spans="1:9" x14ac:dyDescent="0.25">
      <c r="A470" s="1"/>
      <c r="B470" s="2"/>
      <c r="C470" s="3"/>
      <c r="F470" s="5"/>
      <c r="G470" s="6"/>
      <c r="H470" s="6"/>
      <c r="I470" s="6"/>
    </row>
    <row r="471" spans="1:9" x14ac:dyDescent="0.25">
      <c r="A471" s="1"/>
      <c r="B471" s="2"/>
      <c r="C471" s="3"/>
      <c r="F471" s="5"/>
      <c r="G471" s="6"/>
      <c r="H471" s="6"/>
      <c r="I471" s="6"/>
    </row>
    <row r="472" spans="1:9" x14ac:dyDescent="0.25">
      <c r="A472" s="1"/>
      <c r="B472" s="2"/>
      <c r="C472" s="3"/>
      <c r="F472" s="5"/>
      <c r="G472" s="6"/>
      <c r="H472" s="6"/>
      <c r="I472" s="6"/>
    </row>
    <row r="473" spans="1:9" x14ac:dyDescent="0.25">
      <c r="A473" s="1"/>
      <c r="B473" s="2"/>
      <c r="C473" s="3"/>
      <c r="F473" s="5"/>
      <c r="G473" s="6"/>
      <c r="H473" s="6"/>
      <c r="I473" s="6"/>
    </row>
    <row r="474" spans="1:9" x14ac:dyDescent="0.25">
      <c r="A474" s="1"/>
      <c r="B474" s="2"/>
      <c r="C474" s="3"/>
      <c r="F474" s="5"/>
      <c r="G474" s="6"/>
      <c r="H474" s="6"/>
      <c r="I474" s="6"/>
    </row>
    <row r="475" spans="1:9" x14ac:dyDescent="0.25">
      <c r="A475" s="1"/>
      <c r="B475" s="2"/>
      <c r="C475" s="3"/>
      <c r="F475" s="5"/>
      <c r="G475" s="6"/>
      <c r="H475" s="6"/>
      <c r="I475" s="6"/>
    </row>
    <row r="476" spans="1:9" x14ac:dyDescent="0.25">
      <c r="A476" s="1"/>
      <c r="B476" s="2"/>
      <c r="C476" s="3"/>
      <c r="F476" s="5"/>
      <c r="G476" s="6"/>
      <c r="H476" s="6"/>
      <c r="I476" s="6"/>
    </row>
    <row r="477" spans="1:9" x14ac:dyDescent="0.25">
      <c r="A477" s="1"/>
      <c r="B477" s="2"/>
      <c r="C477" s="3"/>
      <c r="F477" s="5"/>
      <c r="G477" s="6"/>
      <c r="H477" s="6"/>
      <c r="I477" s="6"/>
    </row>
    <row r="478" spans="1:9" x14ac:dyDescent="0.25">
      <c r="A478" s="1"/>
      <c r="B478" s="2"/>
      <c r="C478" s="3"/>
      <c r="F478" s="5"/>
      <c r="G478" s="6"/>
      <c r="H478" s="6"/>
      <c r="I478" s="6"/>
    </row>
    <row r="479" spans="1:9" x14ac:dyDescent="0.25">
      <c r="A479" s="1"/>
      <c r="B479" s="2"/>
      <c r="C479" s="3"/>
      <c r="F479" s="5"/>
      <c r="G479" s="6"/>
      <c r="H479" s="6"/>
      <c r="I479" s="6"/>
    </row>
    <row r="480" spans="1:9" x14ac:dyDescent="0.25">
      <c r="A480" s="1"/>
      <c r="B480" s="2"/>
      <c r="C480" s="3"/>
      <c r="F480" s="5"/>
      <c r="G480" s="6"/>
      <c r="H480" s="6"/>
      <c r="I480" s="6"/>
    </row>
    <row r="481" spans="1:9" x14ac:dyDescent="0.25">
      <c r="A481" s="1"/>
      <c r="B481" s="2"/>
      <c r="C481" s="3"/>
      <c r="F481" s="5"/>
      <c r="G481" s="6"/>
      <c r="H481" s="6"/>
      <c r="I481" s="6"/>
    </row>
    <row r="482" spans="1:9" x14ac:dyDescent="0.25">
      <c r="A482" s="1"/>
      <c r="B482" s="2"/>
      <c r="C482" s="3"/>
      <c r="F482" s="5"/>
      <c r="G482" s="6"/>
      <c r="H482" s="6"/>
      <c r="I482" s="6"/>
    </row>
    <row r="483" spans="1:9" x14ac:dyDescent="0.25">
      <c r="A483" s="1"/>
      <c r="B483" s="2"/>
      <c r="C483" s="3"/>
      <c r="F483" s="5"/>
      <c r="G483" s="6"/>
      <c r="H483" s="6"/>
      <c r="I483" s="6"/>
    </row>
    <row r="484" spans="1:9" x14ac:dyDescent="0.25">
      <c r="A484" s="1"/>
      <c r="B484" s="2"/>
      <c r="C484" s="3"/>
      <c r="F484" s="5"/>
      <c r="G484" s="6"/>
      <c r="H484" s="6"/>
      <c r="I484" s="6"/>
    </row>
    <row r="485" spans="1:9" x14ac:dyDescent="0.25">
      <c r="A485" s="1"/>
      <c r="B485" s="2"/>
      <c r="C485" s="3"/>
      <c r="F485" s="5"/>
      <c r="G485" s="6"/>
      <c r="H485" s="6"/>
      <c r="I485" s="6"/>
    </row>
    <row r="486" spans="1:9" x14ac:dyDescent="0.25">
      <c r="A486" s="1"/>
      <c r="B486" s="2"/>
      <c r="C486" s="3"/>
      <c r="F486" s="5"/>
      <c r="G486" s="6"/>
      <c r="H486" s="6"/>
      <c r="I486" s="6"/>
    </row>
    <row r="487" spans="1:9" x14ac:dyDescent="0.25">
      <c r="A487" s="1"/>
      <c r="B487" s="2"/>
      <c r="C487" s="3"/>
      <c r="F487" s="5"/>
      <c r="G487" s="6"/>
      <c r="H487" s="6"/>
      <c r="I487" s="6"/>
    </row>
    <row r="488" spans="1:9" x14ac:dyDescent="0.25">
      <c r="A488" s="1"/>
      <c r="B488" s="2"/>
      <c r="C488" s="3"/>
      <c r="F488" s="5"/>
      <c r="G488" s="6"/>
      <c r="H488" s="6"/>
      <c r="I488" s="6"/>
    </row>
    <row r="489" spans="1:9" x14ac:dyDescent="0.25">
      <c r="A489" s="1"/>
      <c r="B489" s="2"/>
      <c r="C489" s="3"/>
      <c r="F489" s="5"/>
      <c r="G489" s="6"/>
      <c r="H489" s="6"/>
      <c r="I489" s="6"/>
    </row>
    <row r="490" spans="1:9" x14ac:dyDescent="0.25">
      <c r="A490" s="1"/>
      <c r="B490" s="2"/>
      <c r="C490" s="3"/>
      <c r="F490" s="5"/>
      <c r="G490" s="6"/>
      <c r="H490" s="6"/>
      <c r="I490" s="6"/>
    </row>
    <row r="491" spans="1:9" x14ac:dyDescent="0.25">
      <c r="A491" s="1"/>
      <c r="B491" s="2"/>
      <c r="C491" s="3"/>
      <c r="F491" s="5"/>
      <c r="G491" s="6"/>
      <c r="H491" s="6"/>
      <c r="I491" s="6"/>
    </row>
    <row r="492" spans="1:9" x14ac:dyDescent="0.25">
      <c r="A492" s="1"/>
      <c r="B492" s="2"/>
      <c r="C492" s="3"/>
      <c r="F492" s="5"/>
      <c r="G492" s="6"/>
      <c r="H492" s="6"/>
      <c r="I492" s="6"/>
    </row>
    <row r="493" spans="1:9" x14ac:dyDescent="0.25">
      <c r="A493" s="1"/>
      <c r="B493" s="2"/>
      <c r="C493" s="3"/>
      <c r="F493" s="5"/>
      <c r="G493" s="6"/>
      <c r="H493" s="6"/>
      <c r="I493" s="6"/>
    </row>
    <row r="494" spans="1:9" x14ac:dyDescent="0.25">
      <c r="A494" s="1"/>
      <c r="B494" s="2"/>
      <c r="C494" s="3"/>
      <c r="F494" s="5"/>
      <c r="G494" s="6"/>
      <c r="H494" s="6"/>
      <c r="I494" s="6"/>
    </row>
    <row r="495" spans="1:9" x14ac:dyDescent="0.25">
      <c r="A495" s="1"/>
      <c r="B495" s="2"/>
      <c r="C495" s="3"/>
      <c r="F495" s="5"/>
      <c r="G495" s="6"/>
      <c r="H495" s="6"/>
      <c r="I495" s="6"/>
    </row>
    <row r="496" spans="1:9" x14ac:dyDescent="0.25">
      <c r="A496" s="1"/>
      <c r="B496" s="2"/>
      <c r="C496" s="3"/>
      <c r="F496" s="5"/>
      <c r="G496" s="6"/>
      <c r="H496" s="6"/>
      <c r="I496" s="6"/>
    </row>
    <row r="497" spans="1:9" x14ac:dyDescent="0.25">
      <c r="A497" s="1"/>
      <c r="B497" s="2"/>
      <c r="C497" s="3"/>
      <c r="F497" s="5"/>
      <c r="G497" s="6"/>
      <c r="H497" s="6"/>
      <c r="I497" s="6"/>
    </row>
    <row r="498" spans="1:9" x14ac:dyDescent="0.25">
      <c r="A498" s="1"/>
      <c r="B498" s="2"/>
      <c r="C498" s="3"/>
      <c r="F498" s="5"/>
      <c r="G498" s="6"/>
      <c r="H498" s="6"/>
      <c r="I498" s="6"/>
    </row>
    <row r="499" spans="1:9" x14ac:dyDescent="0.25">
      <c r="A499" s="1"/>
      <c r="B499" s="2"/>
      <c r="C499" s="3"/>
      <c r="F499" s="5"/>
      <c r="G499" s="6"/>
      <c r="H499" s="6"/>
      <c r="I499" s="6"/>
    </row>
    <row r="500" spans="1:9" x14ac:dyDescent="0.25">
      <c r="A500" s="1"/>
      <c r="B500" s="2"/>
      <c r="C500" s="3"/>
      <c r="F500" s="5"/>
      <c r="G500" s="6"/>
      <c r="H500" s="6"/>
      <c r="I500" s="6"/>
    </row>
    <row r="501" spans="1:9" x14ac:dyDescent="0.25">
      <c r="A501" s="1"/>
      <c r="B501" s="2"/>
      <c r="C501" s="3"/>
      <c r="F501" s="5"/>
      <c r="G501" s="6"/>
      <c r="H501" s="6"/>
      <c r="I501" s="6"/>
    </row>
    <row r="502" spans="1:9" x14ac:dyDescent="0.25">
      <c r="A502" s="1"/>
      <c r="B502" s="2"/>
      <c r="C502" s="3"/>
      <c r="F502" s="5"/>
      <c r="G502" s="6"/>
      <c r="H502" s="6"/>
      <c r="I502" s="6"/>
    </row>
    <row r="503" spans="1:9" x14ac:dyDescent="0.25">
      <c r="A503" s="1"/>
      <c r="B503" s="2"/>
      <c r="C503" s="3"/>
      <c r="F503" s="5"/>
      <c r="G503" s="6"/>
      <c r="H503" s="6"/>
      <c r="I503" s="6"/>
    </row>
    <row r="504" spans="1:9" x14ac:dyDescent="0.25">
      <c r="A504" s="1"/>
      <c r="B504" s="2"/>
      <c r="C504" s="3"/>
      <c r="F504" s="5"/>
      <c r="G504" s="6"/>
      <c r="H504" s="6"/>
      <c r="I504" s="6"/>
    </row>
    <row r="505" spans="1:9" x14ac:dyDescent="0.25">
      <c r="A505" s="1"/>
      <c r="B505" s="2"/>
      <c r="C505" s="3"/>
      <c r="F505" s="5"/>
      <c r="G505" s="6"/>
      <c r="H505" s="6"/>
      <c r="I505" s="6"/>
    </row>
    <row r="506" spans="1:9" x14ac:dyDescent="0.25">
      <c r="A506" s="1"/>
      <c r="B506" s="2"/>
      <c r="C506" s="3"/>
      <c r="F506" s="5"/>
      <c r="G506" s="6"/>
      <c r="H506" s="6"/>
      <c r="I506" s="6"/>
    </row>
    <row r="507" spans="1:9" x14ac:dyDescent="0.25">
      <c r="A507" s="1"/>
      <c r="B507" s="2"/>
      <c r="C507" s="3"/>
      <c r="F507" s="5"/>
      <c r="G507" s="6"/>
      <c r="H507" s="6"/>
      <c r="I507" s="6"/>
    </row>
    <row r="508" spans="1:9" x14ac:dyDescent="0.25">
      <c r="A508" s="1"/>
      <c r="B508" s="2"/>
      <c r="C508" s="3"/>
      <c r="F508" s="5"/>
      <c r="G508" s="6"/>
      <c r="H508" s="6"/>
      <c r="I508" s="6"/>
    </row>
    <row r="509" spans="1:9" x14ac:dyDescent="0.25">
      <c r="A509" s="1"/>
      <c r="B509" s="2"/>
      <c r="C509" s="3"/>
      <c r="F509" s="5"/>
      <c r="G509" s="6"/>
      <c r="H509" s="6"/>
      <c r="I509" s="6"/>
    </row>
    <row r="510" spans="1:9" x14ac:dyDescent="0.25">
      <c r="A510" s="1"/>
      <c r="B510" s="2"/>
      <c r="C510" s="3"/>
      <c r="F510" s="5"/>
      <c r="G510" s="6"/>
      <c r="H510" s="6"/>
      <c r="I510" s="6"/>
    </row>
    <row r="511" spans="1:9" x14ac:dyDescent="0.25">
      <c r="A511" s="1"/>
      <c r="B511" s="2"/>
      <c r="C511" s="3"/>
      <c r="F511" s="5"/>
      <c r="G511" s="6"/>
      <c r="H511" s="6"/>
      <c r="I511" s="6"/>
    </row>
    <row r="512" spans="1:9" x14ac:dyDescent="0.25">
      <c r="A512" s="1"/>
      <c r="B512" s="2"/>
      <c r="C512" s="3"/>
      <c r="F512" s="5"/>
      <c r="G512" s="6"/>
      <c r="H512" s="6"/>
      <c r="I512" s="6"/>
    </row>
    <row r="513" spans="1:9" x14ac:dyDescent="0.25">
      <c r="A513" s="1"/>
      <c r="B513" s="2"/>
      <c r="C513" s="3"/>
      <c r="F513" s="5"/>
      <c r="G513" s="6"/>
      <c r="H513" s="6"/>
      <c r="I513" s="6"/>
    </row>
    <row r="514" spans="1:9" x14ac:dyDescent="0.25">
      <c r="A514" s="1"/>
      <c r="B514" s="2"/>
      <c r="C514" s="3"/>
      <c r="F514" s="5"/>
      <c r="G514" s="6"/>
      <c r="H514" s="6"/>
      <c r="I514" s="6"/>
    </row>
    <row r="515" spans="1:9" x14ac:dyDescent="0.25">
      <c r="A515" s="1"/>
      <c r="B515" s="2"/>
      <c r="C515" s="3"/>
      <c r="F515" s="5"/>
      <c r="G515" s="6"/>
      <c r="H515" s="6"/>
      <c r="I515" s="6"/>
    </row>
    <row r="516" spans="1:9" x14ac:dyDescent="0.25">
      <c r="A516" s="1"/>
      <c r="B516" s="2"/>
      <c r="C516" s="3"/>
      <c r="F516" s="5"/>
      <c r="G516" s="6"/>
      <c r="H516" s="6"/>
      <c r="I516" s="6"/>
    </row>
    <row r="517" spans="1:9" x14ac:dyDescent="0.25">
      <c r="A517" s="1"/>
      <c r="B517" s="2"/>
      <c r="C517" s="3"/>
      <c r="F517" s="5"/>
      <c r="G517" s="6"/>
      <c r="H517" s="6"/>
      <c r="I517" s="6"/>
    </row>
    <row r="518" spans="1:9" x14ac:dyDescent="0.25">
      <c r="A518" s="1"/>
      <c r="B518" s="2"/>
      <c r="C518" s="3"/>
      <c r="F518" s="5"/>
      <c r="G518" s="6"/>
      <c r="H518" s="6"/>
      <c r="I518" s="6"/>
    </row>
    <row r="519" spans="1:9" x14ac:dyDescent="0.25">
      <c r="A519" s="1"/>
      <c r="B519" s="2"/>
      <c r="C519" s="3"/>
      <c r="F519" s="5"/>
      <c r="G519" s="6"/>
      <c r="H519" s="6"/>
      <c r="I519" s="6"/>
    </row>
    <row r="520" spans="1:9" x14ac:dyDescent="0.25">
      <c r="A520" s="1"/>
      <c r="B520" s="2"/>
      <c r="C520" s="3"/>
      <c r="F520" s="5"/>
      <c r="G520" s="6"/>
      <c r="H520" s="6"/>
      <c r="I520" s="6"/>
    </row>
    <row r="521" spans="1:9" x14ac:dyDescent="0.25">
      <c r="A521" s="1"/>
      <c r="B521" s="2"/>
      <c r="C521" s="3"/>
      <c r="F521" s="5"/>
      <c r="G521" s="6"/>
      <c r="H521" s="6"/>
      <c r="I521" s="6"/>
    </row>
    <row r="522" spans="1:9" x14ac:dyDescent="0.25">
      <c r="A522" s="1"/>
      <c r="B522" s="2"/>
      <c r="C522" s="3"/>
      <c r="F522" s="5"/>
      <c r="G522" s="6"/>
      <c r="H522" s="6"/>
      <c r="I522" s="6"/>
    </row>
    <row r="523" spans="1:9" x14ac:dyDescent="0.25">
      <c r="A523" s="1"/>
      <c r="B523" s="2"/>
      <c r="C523" s="3"/>
      <c r="F523" s="5"/>
      <c r="G523" s="6"/>
      <c r="H523" s="6"/>
      <c r="I523" s="6"/>
    </row>
    <row r="524" spans="1:9" x14ac:dyDescent="0.25">
      <c r="A524" s="1"/>
      <c r="B524" s="2"/>
      <c r="C524" s="3"/>
      <c r="F524" s="5"/>
      <c r="G524" s="6"/>
      <c r="H524" s="6"/>
      <c r="I524" s="6"/>
    </row>
    <row r="525" spans="1:9" x14ac:dyDescent="0.25">
      <c r="A525" s="1"/>
      <c r="B525" s="2"/>
      <c r="C525" s="3"/>
      <c r="F525" s="5"/>
      <c r="G525" s="6"/>
      <c r="H525" s="6"/>
      <c r="I525" s="6"/>
    </row>
    <row r="526" spans="1:9" x14ac:dyDescent="0.25">
      <c r="A526" s="1"/>
      <c r="B526" s="2"/>
      <c r="C526" s="3"/>
      <c r="F526" s="5"/>
      <c r="G526" s="6"/>
      <c r="H526" s="6"/>
      <c r="I526" s="6"/>
    </row>
    <row r="527" spans="1:9" x14ac:dyDescent="0.25">
      <c r="A527" s="1"/>
      <c r="B527" s="2"/>
      <c r="C527" s="3"/>
      <c r="F527" s="5"/>
      <c r="G527" s="6"/>
      <c r="H527" s="6"/>
      <c r="I527" s="6"/>
    </row>
    <row r="528" spans="1:9" x14ac:dyDescent="0.25">
      <c r="A528" s="1"/>
      <c r="B528" s="2"/>
      <c r="C528" s="3"/>
      <c r="F528" s="5"/>
      <c r="G528" s="6"/>
      <c r="H528" s="6"/>
      <c r="I528" s="6"/>
    </row>
    <row r="529" spans="1:9" x14ac:dyDescent="0.25">
      <c r="A529" s="1"/>
      <c r="B529" s="2"/>
      <c r="C529" s="3"/>
      <c r="F529" s="5"/>
      <c r="G529" s="6"/>
      <c r="H529" s="6"/>
      <c r="I529" s="6"/>
    </row>
    <row r="530" spans="1:9" x14ac:dyDescent="0.25">
      <c r="A530" s="1"/>
      <c r="B530" s="2"/>
      <c r="C530" s="3"/>
      <c r="F530" s="5"/>
      <c r="G530" s="6"/>
      <c r="H530" s="6"/>
      <c r="I530" s="6"/>
    </row>
    <row r="531" spans="1:9" x14ac:dyDescent="0.25">
      <c r="A531" s="1"/>
      <c r="B531" s="2"/>
      <c r="C531" s="3"/>
      <c r="F531" s="5"/>
      <c r="G531" s="6"/>
      <c r="H531" s="6"/>
      <c r="I531" s="6"/>
    </row>
    <row r="532" spans="1:9" x14ac:dyDescent="0.25">
      <c r="A532" s="1"/>
      <c r="B532" s="2"/>
      <c r="C532" s="3"/>
      <c r="F532" s="5"/>
      <c r="G532" s="6"/>
      <c r="H532" s="6"/>
      <c r="I532" s="6"/>
    </row>
    <row r="533" spans="1:9" x14ac:dyDescent="0.25">
      <c r="A533" s="1"/>
      <c r="B533" s="2"/>
      <c r="C533" s="3"/>
      <c r="F533" s="5"/>
      <c r="G533" s="6"/>
      <c r="H533" s="6"/>
      <c r="I533" s="6"/>
    </row>
    <row r="534" spans="1:9" x14ac:dyDescent="0.25">
      <c r="A534" s="1"/>
      <c r="B534" s="2"/>
      <c r="C534" s="3"/>
      <c r="F534" s="5"/>
      <c r="G534" s="6"/>
      <c r="H534" s="6"/>
      <c r="I534" s="6"/>
    </row>
    <row r="535" spans="1:9" x14ac:dyDescent="0.25">
      <c r="A535" s="1"/>
      <c r="B535" s="2"/>
      <c r="C535" s="3"/>
      <c r="F535" s="5"/>
      <c r="G535" s="6"/>
      <c r="H535" s="6"/>
      <c r="I535" s="6"/>
    </row>
    <row r="536" spans="1:9" x14ac:dyDescent="0.25">
      <c r="A536" s="1"/>
      <c r="B536" s="2"/>
      <c r="C536" s="3"/>
      <c r="F536" s="5"/>
      <c r="G536" s="6"/>
      <c r="H536" s="6"/>
      <c r="I536" s="6"/>
    </row>
    <row r="537" spans="1:9" x14ac:dyDescent="0.25">
      <c r="A537" s="1"/>
      <c r="B537" s="2"/>
      <c r="C537" s="3"/>
      <c r="F537" s="5"/>
      <c r="G537" s="6"/>
      <c r="H537" s="6"/>
      <c r="I537" s="6"/>
    </row>
    <row r="538" spans="1:9" x14ac:dyDescent="0.25">
      <c r="A538" s="1"/>
      <c r="B538" s="2"/>
      <c r="C538" s="3"/>
      <c r="F538" s="5"/>
      <c r="G538" s="6"/>
      <c r="H538" s="6"/>
      <c r="I538" s="6"/>
    </row>
    <row r="539" spans="1:9" x14ac:dyDescent="0.25">
      <c r="A539" s="1"/>
      <c r="B539" s="2"/>
      <c r="C539" s="3"/>
      <c r="F539" s="5"/>
      <c r="G539" s="6"/>
      <c r="H539" s="6"/>
      <c r="I539" s="6"/>
    </row>
    <row r="540" spans="1:9" x14ac:dyDescent="0.25">
      <c r="A540" s="1"/>
      <c r="B540" s="2"/>
      <c r="C540" s="3"/>
      <c r="F540" s="5"/>
      <c r="G540" s="6"/>
      <c r="H540" s="6"/>
      <c r="I540" s="6"/>
    </row>
    <row r="541" spans="1:9" x14ac:dyDescent="0.25">
      <c r="A541" s="1"/>
      <c r="B541" s="2"/>
      <c r="C541" s="3"/>
      <c r="F541" s="5"/>
      <c r="G541" s="6"/>
      <c r="H541" s="6"/>
      <c r="I541" s="6"/>
    </row>
    <row r="542" spans="1:9" x14ac:dyDescent="0.25">
      <c r="A542" s="1"/>
      <c r="B542" s="2"/>
      <c r="C542" s="3"/>
      <c r="F542" s="5"/>
      <c r="G542" s="6"/>
      <c r="H542" s="6"/>
      <c r="I542" s="6"/>
    </row>
    <row r="543" spans="1:9" x14ac:dyDescent="0.25">
      <c r="A543" s="1"/>
      <c r="B543" s="2"/>
      <c r="C543" s="3"/>
      <c r="F543" s="5"/>
      <c r="G543" s="6"/>
      <c r="H543" s="6"/>
      <c r="I543" s="6"/>
    </row>
    <row r="544" spans="1:9" x14ac:dyDescent="0.25">
      <c r="A544" s="1"/>
      <c r="B544" s="2"/>
      <c r="C544" s="3"/>
      <c r="F544" s="5"/>
      <c r="G544" s="6"/>
      <c r="H544" s="6"/>
      <c r="I544" s="6"/>
    </row>
    <row r="545" spans="1:9" x14ac:dyDescent="0.25">
      <c r="A545" s="1"/>
      <c r="B545" s="2"/>
      <c r="C545" s="3"/>
      <c r="F545" s="5"/>
      <c r="G545" s="6"/>
      <c r="H545" s="6"/>
      <c r="I545" s="6"/>
    </row>
    <row r="546" spans="1:9" x14ac:dyDescent="0.25">
      <c r="A546" s="1"/>
      <c r="B546" s="2"/>
      <c r="C546" s="3"/>
      <c r="F546" s="5"/>
      <c r="G546" s="6"/>
      <c r="H546" s="6"/>
      <c r="I546" s="6"/>
    </row>
    <row r="547" spans="1:9" x14ac:dyDescent="0.25">
      <c r="A547" s="1"/>
      <c r="B547" s="2"/>
      <c r="C547" s="3"/>
      <c r="F547" s="5"/>
      <c r="G547" s="6"/>
      <c r="H547" s="6"/>
      <c r="I547" s="6"/>
    </row>
    <row r="548" spans="1:9" x14ac:dyDescent="0.25">
      <c r="A548" s="1"/>
      <c r="B548" s="2"/>
      <c r="C548" s="3"/>
      <c r="F548" s="5"/>
      <c r="G548" s="6"/>
      <c r="H548" s="6"/>
      <c r="I548" s="6"/>
    </row>
    <row r="549" spans="1:9" x14ac:dyDescent="0.25">
      <c r="A549" s="1"/>
      <c r="B549" s="2"/>
      <c r="C549" s="3"/>
      <c r="F549" s="5"/>
      <c r="G549" s="6"/>
      <c r="H549" s="6"/>
      <c r="I549" s="6"/>
    </row>
    <row r="550" spans="1:9" x14ac:dyDescent="0.25">
      <c r="A550" s="1"/>
      <c r="B550" s="2"/>
      <c r="C550" s="3"/>
      <c r="F550" s="5"/>
      <c r="G550" s="6"/>
      <c r="H550" s="6"/>
      <c r="I550" s="6"/>
    </row>
    <row r="551" spans="1:9" x14ac:dyDescent="0.25">
      <c r="A551" s="1"/>
      <c r="B551" s="2"/>
      <c r="C551" s="3"/>
      <c r="F551" s="5"/>
      <c r="G551" s="6"/>
      <c r="H551" s="6"/>
      <c r="I551" s="6"/>
    </row>
    <row r="552" spans="1:9" x14ac:dyDescent="0.25">
      <c r="A552" s="1"/>
      <c r="B552" s="2"/>
      <c r="C552" s="3"/>
      <c r="F552" s="5"/>
      <c r="G552" s="6"/>
      <c r="H552" s="6"/>
      <c r="I552" s="6"/>
    </row>
    <row r="553" spans="1:9" x14ac:dyDescent="0.25">
      <c r="A553" s="1"/>
      <c r="B553" s="2"/>
      <c r="C553" s="3"/>
      <c r="F553" s="5"/>
      <c r="G553" s="6"/>
      <c r="H553" s="6"/>
      <c r="I553" s="6"/>
    </row>
    <row r="554" spans="1:9" x14ac:dyDescent="0.25">
      <c r="A554" s="1"/>
      <c r="B554" s="2"/>
      <c r="C554" s="3"/>
      <c r="F554" s="5"/>
      <c r="G554" s="6"/>
      <c r="H554" s="6"/>
      <c r="I554" s="6"/>
    </row>
    <row r="555" spans="1:9" x14ac:dyDescent="0.25">
      <c r="A555" s="1"/>
      <c r="B555" s="2"/>
      <c r="C555" s="3"/>
      <c r="F555" s="5"/>
      <c r="G555" s="6"/>
      <c r="H555" s="6"/>
      <c r="I555" s="6"/>
    </row>
    <row r="556" spans="1:9" x14ac:dyDescent="0.25">
      <c r="A556" s="1"/>
      <c r="B556" s="2"/>
      <c r="C556" s="3"/>
      <c r="F556" s="5"/>
      <c r="G556" s="6"/>
      <c r="H556" s="6"/>
      <c r="I556" s="6"/>
    </row>
    <row r="557" spans="1:9" x14ac:dyDescent="0.25">
      <c r="A557" s="1"/>
      <c r="B557" s="2"/>
      <c r="C557" s="3"/>
      <c r="F557" s="5"/>
      <c r="G557" s="6"/>
      <c r="H557" s="6"/>
      <c r="I557" s="6"/>
    </row>
    <row r="558" spans="1:9" x14ac:dyDescent="0.25">
      <c r="A558" s="1"/>
      <c r="B558" s="2"/>
      <c r="C558" s="3"/>
      <c r="F558" s="5"/>
      <c r="G558" s="6"/>
      <c r="H558" s="6"/>
      <c r="I558" s="6"/>
    </row>
    <row r="559" spans="1:9" x14ac:dyDescent="0.25">
      <c r="A559" s="1"/>
      <c r="B559" s="2"/>
      <c r="C559" s="3"/>
      <c r="F559" s="5"/>
      <c r="G559" s="6"/>
      <c r="H559" s="6"/>
      <c r="I559" s="6"/>
    </row>
    <row r="560" spans="1:9" x14ac:dyDescent="0.25">
      <c r="A560" s="1"/>
      <c r="B560" s="2"/>
      <c r="C560" s="3"/>
      <c r="F560" s="5"/>
      <c r="G560" s="6"/>
      <c r="H560" s="6"/>
      <c r="I560" s="6"/>
    </row>
    <row r="561" spans="1:9" x14ac:dyDescent="0.25">
      <c r="A561" s="1"/>
      <c r="B561" s="2"/>
      <c r="C561" s="3"/>
      <c r="F561" s="5"/>
      <c r="G561" s="6"/>
      <c r="H561" s="6"/>
      <c r="I561" s="6"/>
    </row>
    <row r="562" spans="1:9" x14ac:dyDescent="0.25">
      <c r="A562" s="1"/>
      <c r="B562" s="2"/>
      <c r="C562" s="3"/>
      <c r="F562" s="5"/>
      <c r="G562" s="6"/>
      <c r="H562" s="6"/>
      <c r="I562" s="6"/>
    </row>
    <row r="563" spans="1:9" x14ac:dyDescent="0.25">
      <c r="A563" s="1"/>
      <c r="B563" s="2"/>
      <c r="C563" s="3"/>
      <c r="F563" s="5"/>
      <c r="G563" s="6"/>
      <c r="H563" s="6"/>
      <c r="I563" s="6"/>
    </row>
    <row r="564" spans="1:9" x14ac:dyDescent="0.25">
      <c r="A564" s="1"/>
      <c r="B564" s="2"/>
      <c r="C564" s="3"/>
      <c r="F564" s="5"/>
      <c r="G564" s="6"/>
      <c r="H564" s="6"/>
      <c r="I564" s="6"/>
    </row>
    <row r="565" spans="1:9" x14ac:dyDescent="0.25">
      <c r="A565" s="1"/>
      <c r="B565" s="2"/>
      <c r="C565" s="3"/>
      <c r="F565" s="5"/>
      <c r="G565" s="6"/>
      <c r="H565" s="6"/>
      <c r="I565" s="6"/>
    </row>
    <row r="566" spans="1:9" x14ac:dyDescent="0.25">
      <c r="A566" s="1"/>
      <c r="B566" s="2"/>
      <c r="C566" s="3"/>
      <c r="F566" s="5"/>
      <c r="G566" s="6"/>
      <c r="H566" s="6"/>
      <c r="I566" s="6"/>
    </row>
    <row r="567" spans="1:9" x14ac:dyDescent="0.25">
      <c r="A567" s="1"/>
      <c r="B567" s="2"/>
      <c r="C567" s="3"/>
      <c r="F567" s="5"/>
      <c r="G567" s="6"/>
      <c r="H567" s="6"/>
      <c r="I567" s="6"/>
    </row>
    <row r="568" spans="1:9" x14ac:dyDescent="0.25">
      <c r="A568" s="1"/>
      <c r="B568" s="2"/>
      <c r="C568" s="3"/>
      <c r="F568" s="5"/>
      <c r="G568" s="6"/>
      <c r="H568" s="6"/>
      <c r="I568" s="6"/>
    </row>
    <row r="569" spans="1:9" x14ac:dyDescent="0.25">
      <c r="A569" s="1"/>
      <c r="B569" s="2"/>
      <c r="C569" s="3"/>
      <c r="F569" s="5"/>
      <c r="G569" s="6"/>
      <c r="H569" s="6"/>
      <c r="I569" s="6"/>
    </row>
    <row r="570" spans="1:9" x14ac:dyDescent="0.25">
      <c r="A570" s="1"/>
      <c r="B570" s="2"/>
      <c r="C570" s="3"/>
      <c r="F570" s="5"/>
      <c r="G570" s="6"/>
      <c r="H570" s="6"/>
      <c r="I570" s="6"/>
    </row>
    <row r="571" spans="1:9" x14ac:dyDescent="0.25">
      <c r="A571" s="1"/>
      <c r="B571" s="2"/>
      <c r="C571" s="3"/>
      <c r="F571" s="5"/>
      <c r="G571" s="6"/>
      <c r="H571" s="6"/>
      <c r="I571" s="6"/>
    </row>
    <row r="572" spans="1:9" x14ac:dyDescent="0.25">
      <c r="A572" s="1"/>
      <c r="B572" s="2"/>
      <c r="C572" s="3"/>
      <c r="F572" s="5"/>
      <c r="G572" s="6"/>
      <c r="H572" s="6"/>
      <c r="I572" s="6"/>
    </row>
    <row r="573" spans="1:9" x14ac:dyDescent="0.25">
      <c r="A573" s="1"/>
      <c r="B573" s="2"/>
      <c r="C573" s="3"/>
      <c r="F573" s="5"/>
      <c r="G573" s="6"/>
      <c r="H573" s="6"/>
      <c r="I573" s="6"/>
    </row>
    <row r="574" spans="1:9" x14ac:dyDescent="0.25">
      <c r="A574" s="1"/>
      <c r="B574" s="2"/>
      <c r="C574" s="3"/>
      <c r="F574" s="5"/>
      <c r="G574" s="6"/>
      <c r="H574" s="6"/>
      <c r="I574" s="6"/>
    </row>
    <row r="575" spans="1:9" x14ac:dyDescent="0.25">
      <c r="A575" s="1"/>
      <c r="B575" s="2"/>
      <c r="C575" s="3"/>
      <c r="F575" s="5"/>
      <c r="G575" s="6"/>
      <c r="H575" s="6"/>
      <c r="I575" s="6"/>
    </row>
    <row r="576" spans="1:9" x14ac:dyDescent="0.25">
      <c r="A576" s="1"/>
      <c r="B576" s="2"/>
      <c r="C576" s="3"/>
      <c r="F576" s="5"/>
      <c r="G576" s="6"/>
      <c r="H576" s="6"/>
      <c r="I576" s="6"/>
    </row>
    <row r="577" spans="1:9" x14ac:dyDescent="0.25">
      <c r="A577" s="1"/>
      <c r="B577" s="2"/>
      <c r="C577" s="3"/>
      <c r="F577" s="5"/>
      <c r="G577" s="6"/>
      <c r="H577" s="6"/>
      <c r="I577" s="6"/>
    </row>
    <row r="578" spans="1:9" x14ac:dyDescent="0.25">
      <c r="A578" s="1"/>
      <c r="B578" s="2"/>
      <c r="C578" s="3"/>
      <c r="F578" s="5"/>
      <c r="G578" s="6"/>
      <c r="H578" s="6"/>
      <c r="I578" s="6"/>
    </row>
    <row r="579" spans="1:9" x14ac:dyDescent="0.25">
      <c r="A579" s="1"/>
      <c r="B579" s="2"/>
      <c r="C579" s="3"/>
      <c r="F579" s="5"/>
      <c r="G579" s="6"/>
      <c r="H579" s="6"/>
      <c r="I579" s="6"/>
    </row>
    <row r="580" spans="1:9" x14ac:dyDescent="0.25">
      <c r="A580" s="1"/>
      <c r="B580" s="2"/>
      <c r="C580" s="3"/>
      <c r="F580" s="5"/>
      <c r="G580" s="6"/>
      <c r="H580" s="6"/>
      <c r="I580" s="6"/>
    </row>
    <row r="581" spans="1:9" x14ac:dyDescent="0.25">
      <c r="A581" s="1"/>
      <c r="B581" s="2"/>
      <c r="C581" s="3"/>
      <c r="F581" s="5"/>
      <c r="G581" s="6"/>
      <c r="H581" s="6"/>
      <c r="I581" s="6"/>
    </row>
    <row r="582" spans="1:9" x14ac:dyDescent="0.25">
      <c r="A582" s="1"/>
      <c r="B582" s="2"/>
      <c r="C582" s="3"/>
      <c r="F582" s="5"/>
      <c r="G582" s="6"/>
      <c r="H582" s="6"/>
      <c r="I582" s="6"/>
    </row>
    <row r="583" spans="1:9" x14ac:dyDescent="0.25">
      <c r="A583" s="1"/>
      <c r="B583" s="2"/>
      <c r="C583" s="3"/>
      <c r="F583" s="5"/>
      <c r="G583" s="6"/>
      <c r="H583" s="6"/>
      <c r="I583" s="6"/>
    </row>
    <row r="584" spans="1:9" x14ac:dyDescent="0.25">
      <c r="A584" s="1"/>
      <c r="B584" s="2"/>
      <c r="C584" s="3"/>
      <c r="F584" s="5"/>
      <c r="G584" s="6"/>
      <c r="H584" s="6"/>
      <c r="I584" s="6"/>
    </row>
    <row r="585" spans="1:9" x14ac:dyDescent="0.25">
      <c r="A585" s="1"/>
      <c r="B585" s="2"/>
      <c r="C585" s="3"/>
      <c r="F585" s="5"/>
      <c r="G585" s="6"/>
      <c r="H585" s="6"/>
      <c r="I585" s="6"/>
    </row>
    <row r="586" spans="1:9" x14ac:dyDescent="0.25">
      <c r="A586" s="1"/>
      <c r="B586" s="2"/>
      <c r="C586" s="3"/>
      <c r="F586" s="5"/>
      <c r="G586" s="6"/>
      <c r="H586" s="6"/>
      <c r="I586" s="6"/>
    </row>
    <row r="587" spans="1:9" x14ac:dyDescent="0.25">
      <c r="A587" s="1"/>
      <c r="B587" s="2"/>
      <c r="C587" s="3"/>
      <c r="F587" s="5"/>
      <c r="G587" s="6"/>
      <c r="H587" s="6"/>
      <c r="I587" s="6"/>
    </row>
    <row r="588" spans="1:9" x14ac:dyDescent="0.25">
      <c r="A588" s="1"/>
      <c r="B588" s="2"/>
      <c r="C588" s="3"/>
      <c r="F588" s="5"/>
      <c r="G588" s="6"/>
      <c r="H588" s="6"/>
      <c r="I588" s="6"/>
    </row>
    <row r="589" spans="1:9" x14ac:dyDescent="0.25">
      <c r="A589" s="1"/>
      <c r="B589" s="2"/>
      <c r="C589" s="3"/>
      <c r="F589" s="5"/>
      <c r="G589" s="6"/>
      <c r="H589" s="6"/>
      <c r="I589" s="6"/>
    </row>
    <row r="590" spans="1:9" x14ac:dyDescent="0.25">
      <c r="A590" s="1"/>
      <c r="B590" s="2"/>
      <c r="C590" s="3"/>
      <c r="F590" s="5"/>
      <c r="G590" s="6"/>
      <c r="H590" s="6"/>
      <c r="I590" s="6"/>
    </row>
    <row r="591" spans="1:9" x14ac:dyDescent="0.25">
      <c r="A591" s="1"/>
      <c r="B591" s="2"/>
      <c r="C591" s="3"/>
      <c r="F591" s="5"/>
      <c r="G591" s="6"/>
      <c r="H591" s="6"/>
      <c r="I591" s="6"/>
    </row>
    <row r="592" spans="1:9" x14ac:dyDescent="0.25">
      <c r="A592" s="1"/>
      <c r="B592" s="2"/>
      <c r="C592" s="3"/>
      <c r="F592" s="5"/>
      <c r="G592" s="6"/>
      <c r="H592" s="6"/>
      <c r="I592" s="6"/>
    </row>
    <row r="593" spans="1:9" x14ac:dyDescent="0.25">
      <c r="A593" s="1"/>
      <c r="B593" s="2"/>
      <c r="C593" s="3"/>
      <c r="F593" s="5"/>
      <c r="G593" s="6"/>
      <c r="H593" s="6"/>
      <c r="I593" s="6"/>
    </row>
    <row r="594" spans="1:9" x14ac:dyDescent="0.25">
      <c r="A594" s="1"/>
      <c r="B594" s="2"/>
      <c r="C594" s="3"/>
      <c r="F594" s="5"/>
      <c r="G594" s="6"/>
      <c r="H594" s="6"/>
      <c r="I594" s="6"/>
    </row>
    <row r="595" spans="1:9" x14ac:dyDescent="0.25">
      <c r="A595" s="1"/>
      <c r="B595" s="2"/>
      <c r="C595" s="3"/>
      <c r="F595" s="5"/>
      <c r="G595" s="6"/>
      <c r="H595" s="6"/>
      <c r="I595" s="6"/>
    </row>
    <row r="596" spans="1:9" x14ac:dyDescent="0.25">
      <c r="A596" s="1"/>
      <c r="B596" s="2"/>
      <c r="C596" s="3"/>
      <c r="F596" s="5"/>
      <c r="G596" s="6"/>
      <c r="H596" s="6"/>
      <c r="I596" s="6"/>
    </row>
    <row r="597" spans="1:9" x14ac:dyDescent="0.25">
      <c r="A597" s="1"/>
      <c r="B597" s="2"/>
      <c r="C597" s="3"/>
      <c r="F597" s="5"/>
      <c r="G597" s="6"/>
      <c r="H597" s="6"/>
      <c r="I597" s="6"/>
    </row>
    <row r="598" spans="1:9" x14ac:dyDescent="0.25">
      <c r="A598" s="1"/>
      <c r="B598" s="2"/>
      <c r="C598" s="3"/>
      <c r="F598" s="5"/>
      <c r="G598" s="6"/>
      <c r="H598" s="6"/>
      <c r="I598" s="6"/>
    </row>
    <row r="599" spans="1:9" x14ac:dyDescent="0.25">
      <c r="A599" s="1"/>
      <c r="B599" s="2"/>
      <c r="C599" s="3"/>
      <c r="F599" s="5"/>
      <c r="G599" s="6"/>
      <c r="H599" s="6"/>
      <c r="I599" s="6"/>
    </row>
    <row r="600" spans="1:9" x14ac:dyDescent="0.25">
      <c r="A600" s="1"/>
      <c r="B600" s="2"/>
      <c r="C600" s="3"/>
      <c r="F600" s="5"/>
      <c r="G600" s="6"/>
      <c r="H600" s="6"/>
      <c r="I600" s="6"/>
    </row>
    <row r="601" spans="1:9" x14ac:dyDescent="0.25">
      <c r="A601" s="1"/>
      <c r="B601" s="2"/>
      <c r="C601" s="3"/>
      <c r="F601" s="5"/>
      <c r="G601" s="6"/>
      <c r="H601" s="6"/>
      <c r="I601" s="6"/>
    </row>
    <row r="602" spans="1:9" x14ac:dyDescent="0.25">
      <c r="A602" s="1"/>
      <c r="B602" s="2"/>
      <c r="C602" s="3"/>
      <c r="F602" s="5"/>
      <c r="G602" s="6"/>
      <c r="H602" s="6"/>
      <c r="I602" s="6"/>
    </row>
    <row r="603" spans="1:9" x14ac:dyDescent="0.25">
      <c r="A603" s="1"/>
      <c r="B603" s="2"/>
      <c r="C603" s="3"/>
      <c r="F603" s="5"/>
      <c r="G603" s="6"/>
      <c r="H603" s="6"/>
      <c r="I603" s="6"/>
    </row>
    <row r="604" spans="1:9" x14ac:dyDescent="0.25">
      <c r="A604" s="1"/>
      <c r="B604" s="2"/>
      <c r="C604" s="3"/>
      <c r="F604" s="5"/>
      <c r="G604" s="6"/>
      <c r="H604" s="6"/>
      <c r="I604" s="6"/>
    </row>
    <row r="605" spans="1:9" x14ac:dyDescent="0.25">
      <c r="A605" s="1"/>
      <c r="B605" s="2"/>
      <c r="C605" s="3"/>
      <c r="F605" s="5"/>
      <c r="G605" s="6"/>
      <c r="H605" s="6"/>
      <c r="I605" s="6"/>
    </row>
    <row r="606" spans="1:9" x14ac:dyDescent="0.25">
      <c r="A606" s="1"/>
      <c r="B606" s="2"/>
      <c r="C606" s="3"/>
      <c r="F606" s="5"/>
      <c r="G606" s="6"/>
      <c r="H606" s="6"/>
      <c r="I606" s="6"/>
    </row>
    <row r="607" spans="1:9" x14ac:dyDescent="0.25">
      <c r="A607" s="1"/>
      <c r="B607" s="2"/>
      <c r="C607" s="3"/>
      <c r="F607" s="5"/>
      <c r="G607" s="6"/>
      <c r="H607" s="6"/>
      <c r="I607" s="6"/>
    </row>
    <row r="608" spans="1:9" x14ac:dyDescent="0.25">
      <c r="A608" s="1"/>
      <c r="B608" s="2"/>
      <c r="C608" s="3"/>
      <c r="F608" s="5"/>
      <c r="G608" s="6"/>
      <c r="H608" s="6"/>
      <c r="I608" s="6"/>
    </row>
    <row r="609" spans="1:9" x14ac:dyDescent="0.25">
      <c r="A609" s="1"/>
      <c r="B609" s="2"/>
      <c r="C609" s="3"/>
      <c r="F609" s="5"/>
      <c r="G609" s="6"/>
      <c r="H609" s="6"/>
      <c r="I609" s="6"/>
    </row>
    <row r="610" spans="1:9" x14ac:dyDescent="0.25">
      <c r="A610" s="1"/>
      <c r="B610" s="2"/>
      <c r="C610" s="3"/>
      <c r="F610" s="5"/>
      <c r="G610" s="6"/>
      <c r="H610" s="6"/>
      <c r="I610" s="6"/>
    </row>
    <row r="611" spans="1:9" x14ac:dyDescent="0.25">
      <c r="A611" s="1"/>
      <c r="B611" s="2"/>
      <c r="C611" s="3"/>
      <c r="F611" s="5"/>
      <c r="G611" s="6"/>
      <c r="H611" s="6"/>
      <c r="I611" s="6"/>
    </row>
    <row r="612" spans="1:9" x14ac:dyDescent="0.25">
      <c r="A612" s="1"/>
      <c r="B612" s="2"/>
      <c r="C612" s="3"/>
      <c r="F612" s="5"/>
      <c r="G612" s="6"/>
      <c r="H612" s="6"/>
      <c r="I612" s="6"/>
    </row>
    <row r="613" spans="1:9" x14ac:dyDescent="0.25">
      <c r="A613" s="1"/>
      <c r="B613" s="2"/>
      <c r="C613" s="3"/>
      <c r="F613" s="5"/>
      <c r="G613" s="6"/>
      <c r="H613" s="6"/>
      <c r="I613" s="6"/>
    </row>
    <row r="614" spans="1:9" x14ac:dyDescent="0.25">
      <c r="A614" s="1"/>
      <c r="B614" s="2"/>
      <c r="C614" s="3"/>
      <c r="F614" s="5"/>
      <c r="G614" s="6"/>
      <c r="H614" s="6"/>
      <c r="I614" s="6"/>
    </row>
    <row r="615" spans="1:9" x14ac:dyDescent="0.25">
      <c r="A615" s="1"/>
      <c r="B615" s="2"/>
      <c r="C615" s="3"/>
      <c r="F615" s="5"/>
      <c r="G615" s="6"/>
      <c r="H615" s="6"/>
      <c r="I615" s="6"/>
    </row>
    <row r="616" spans="1:9" x14ac:dyDescent="0.25">
      <c r="A616" s="1"/>
      <c r="B616" s="2"/>
      <c r="C616" s="3"/>
      <c r="F616" s="5"/>
      <c r="G616" s="6"/>
      <c r="H616" s="6"/>
      <c r="I616" s="6"/>
    </row>
    <row r="617" spans="1:9" x14ac:dyDescent="0.25">
      <c r="A617" s="1"/>
      <c r="B617" s="2"/>
      <c r="C617" s="3"/>
      <c r="F617" s="5"/>
      <c r="G617" s="6"/>
      <c r="H617" s="6"/>
      <c r="I617" s="6"/>
    </row>
    <row r="618" spans="1:9" x14ac:dyDescent="0.25">
      <c r="A618" s="1"/>
      <c r="B618" s="2"/>
      <c r="C618" s="3"/>
      <c r="F618" s="5"/>
      <c r="G618" s="6"/>
      <c r="H618" s="6"/>
      <c r="I618" s="6"/>
    </row>
    <row r="619" spans="1:9" x14ac:dyDescent="0.25">
      <c r="A619" s="1"/>
      <c r="B619" s="2"/>
      <c r="C619" s="3"/>
      <c r="F619" s="5"/>
      <c r="G619" s="6"/>
      <c r="H619" s="6"/>
      <c r="I619" s="6"/>
    </row>
    <row r="620" spans="1:9" x14ac:dyDescent="0.25">
      <c r="A620" s="1"/>
      <c r="B620" s="2"/>
      <c r="C620" s="3"/>
      <c r="F620" s="5"/>
      <c r="G620" s="6"/>
      <c r="H620" s="6"/>
      <c r="I620" s="6"/>
    </row>
    <row r="621" spans="1:9" x14ac:dyDescent="0.25">
      <c r="A621" s="1"/>
      <c r="B621" s="2"/>
      <c r="C621" s="3"/>
      <c r="F621" s="5"/>
      <c r="G621" s="6"/>
      <c r="H621" s="6"/>
      <c r="I621" s="6"/>
    </row>
    <row r="622" spans="1:9" x14ac:dyDescent="0.25">
      <c r="A622" s="1"/>
      <c r="B622" s="2"/>
      <c r="C622" s="3"/>
      <c r="F622" s="5"/>
      <c r="G622" s="6"/>
      <c r="H622" s="6"/>
      <c r="I622" s="6"/>
    </row>
    <row r="623" spans="1:9" x14ac:dyDescent="0.25">
      <c r="A623" s="1"/>
      <c r="B623" s="2"/>
      <c r="C623" s="3"/>
      <c r="F623" s="5"/>
      <c r="G623" s="6"/>
      <c r="H623" s="6"/>
      <c r="I623" s="6"/>
    </row>
    <row r="624" spans="1:9" x14ac:dyDescent="0.25">
      <c r="A624" s="1"/>
      <c r="B624" s="2"/>
      <c r="C624" s="3"/>
      <c r="F624" s="5"/>
      <c r="G624" s="6"/>
      <c r="H624" s="6"/>
      <c r="I624" s="6"/>
    </row>
    <row r="625" spans="1:9" x14ac:dyDescent="0.25">
      <c r="A625" s="1"/>
      <c r="B625" s="2"/>
      <c r="C625" s="3"/>
      <c r="F625" s="5"/>
      <c r="G625" s="6"/>
      <c r="H625" s="6"/>
      <c r="I625" s="6"/>
    </row>
    <row r="626" spans="1:9" x14ac:dyDescent="0.25">
      <c r="A626" s="1"/>
      <c r="B626" s="2"/>
      <c r="C626" s="3"/>
      <c r="F626" s="5"/>
      <c r="G626" s="6"/>
      <c r="H626" s="6"/>
      <c r="I626" s="6"/>
    </row>
    <row r="627" spans="1:9" x14ac:dyDescent="0.25">
      <c r="A627" s="1"/>
      <c r="B627" s="2"/>
      <c r="C627" s="3"/>
      <c r="F627" s="5"/>
      <c r="G627" s="6"/>
      <c r="H627" s="6"/>
      <c r="I627" s="6"/>
    </row>
    <row r="628" spans="1:9" x14ac:dyDescent="0.25">
      <c r="A628" s="1"/>
      <c r="B628" s="2"/>
      <c r="C628" s="3"/>
      <c r="F628" s="5"/>
      <c r="G628" s="6"/>
      <c r="H628" s="6"/>
      <c r="I628" s="6"/>
    </row>
    <row r="629" spans="1:9" x14ac:dyDescent="0.25">
      <c r="A629" s="1"/>
      <c r="B629" s="2"/>
      <c r="C629" s="3"/>
      <c r="F629" s="5"/>
      <c r="G629" s="6"/>
      <c r="H629" s="6"/>
      <c r="I629" s="6"/>
    </row>
    <row r="630" spans="1:9" x14ac:dyDescent="0.25">
      <c r="A630" s="1"/>
      <c r="B630" s="2"/>
      <c r="C630" s="3"/>
      <c r="F630" s="5"/>
      <c r="G630" s="6"/>
      <c r="H630" s="6"/>
      <c r="I630" s="6"/>
    </row>
    <row r="631" spans="1:9" x14ac:dyDescent="0.25">
      <c r="A631" s="1"/>
      <c r="B631" s="2"/>
      <c r="C631" s="3"/>
      <c r="F631" s="5"/>
      <c r="G631" s="6"/>
      <c r="H631" s="6"/>
      <c r="I631" s="6"/>
    </row>
    <row r="632" spans="1:9" x14ac:dyDescent="0.25">
      <c r="A632" s="1"/>
      <c r="B632" s="2"/>
      <c r="C632" s="3"/>
      <c r="F632" s="5"/>
      <c r="G632" s="6"/>
      <c r="H632" s="6"/>
      <c r="I632" s="6"/>
    </row>
    <row r="633" spans="1:9" x14ac:dyDescent="0.25">
      <c r="A633" s="1"/>
      <c r="B633" s="2"/>
      <c r="C633" s="3"/>
      <c r="F633" s="5"/>
      <c r="G633" s="6"/>
      <c r="H633" s="6"/>
      <c r="I633" s="6"/>
    </row>
    <row r="634" spans="1:9" x14ac:dyDescent="0.25">
      <c r="A634" s="1"/>
      <c r="B634" s="2"/>
      <c r="C634" s="3"/>
      <c r="F634" s="5"/>
      <c r="G634" s="6"/>
      <c r="H634" s="6"/>
      <c r="I634" s="6"/>
    </row>
    <row r="635" spans="1:9" x14ac:dyDescent="0.25">
      <c r="A635" s="1"/>
      <c r="B635" s="2"/>
      <c r="C635" s="3"/>
      <c r="F635" s="5"/>
      <c r="G635" s="6"/>
      <c r="H635" s="6"/>
      <c r="I635" s="6"/>
    </row>
    <row r="636" spans="1:9" x14ac:dyDescent="0.25">
      <c r="A636" s="1"/>
      <c r="B636" s="2"/>
      <c r="C636" s="3"/>
      <c r="F636" s="5"/>
      <c r="G636" s="6"/>
      <c r="H636" s="6"/>
      <c r="I636" s="6"/>
    </row>
    <row r="637" spans="1:9" x14ac:dyDescent="0.25">
      <c r="A637" s="1"/>
      <c r="B637" s="2"/>
      <c r="C637" s="3"/>
      <c r="F637" s="5"/>
      <c r="G637" s="6"/>
      <c r="H637" s="6"/>
      <c r="I637" s="6"/>
    </row>
    <row r="638" spans="1:9" x14ac:dyDescent="0.25">
      <c r="A638" s="1"/>
      <c r="B638" s="2"/>
      <c r="C638" s="3"/>
      <c r="F638" s="5"/>
      <c r="G638" s="6"/>
      <c r="H638" s="6"/>
      <c r="I638" s="6"/>
    </row>
    <row r="639" spans="1:9" x14ac:dyDescent="0.25">
      <c r="A639" s="1"/>
      <c r="B639" s="2"/>
      <c r="C639" s="3"/>
      <c r="F639" s="5"/>
      <c r="G639" s="6"/>
      <c r="H639" s="6"/>
      <c r="I639" s="6"/>
    </row>
    <row r="640" spans="1:9" x14ac:dyDescent="0.25">
      <c r="A640" s="1"/>
      <c r="B640" s="2"/>
      <c r="C640" s="3"/>
      <c r="F640" s="5"/>
      <c r="G640" s="6"/>
      <c r="H640" s="6"/>
      <c r="I640" s="6"/>
    </row>
    <row r="641" spans="1:9" x14ac:dyDescent="0.25">
      <c r="A641" s="1"/>
      <c r="B641" s="2"/>
      <c r="C641" s="3"/>
      <c r="F641" s="5"/>
      <c r="G641" s="6"/>
      <c r="H641" s="6"/>
      <c r="I641" s="6"/>
    </row>
    <row r="642" spans="1:9" x14ac:dyDescent="0.25">
      <c r="A642" s="1"/>
      <c r="B642" s="2"/>
      <c r="C642" s="3"/>
      <c r="F642" s="5"/>
      <c r="G642" s="6"/>
      <c r="H642" s="6"/>
      <c r="I642" s="6"/>
    </row>
    <row r="643" spans="1:9" x14ac:dyDescent="0.25">
      <c r="A643" s="1"/>
      <c r="B643" s="2"/>
      <c r="C643" s="3"/>
      <c r="F643" s="5"/>
      <c r="G643" s="6"/>
      <c r="H643" s="6"/>
      <c r="I643" s="6"/>
    </row>
    <row r="644" spans="1:9" x14ac:dyDescent="0.25">
      <c r="A644" s="1"/>
      <c r="B644" s="2"/>
      <c r="C644" s="3"/>
      <c r="F644" s="5"/>
      <c r="G644" s="6"/>
      <c r="H644" s="6"/>
      <c r="I644" s="6"/>
    </row>
    <row r="645" spans="1:9" x14ac:dyDescent="0.25">
      <c r="A645" s="1"/>
      <c r="B645" s="2"/>
      <c r="C645" s="3"/>
      <c r="F645" s="5"/>
      <c r="G645" s="6"/>
      <c r="H645" s="6"/>
      <c r="I645" s="6"/>
    </row>
    <row r="646" spans="1:9" x14ac:dyDescent="0.25">
      <c r="A646" s="1"/>
      <c r="B646" s="2"/>
      <c r="C646" s="3"/>
      <c r="F646" s="5"/>
      <c r="G646" s="6"/>
      <c r="H646" s="6"/>
      <c r="I646" s="6"/>
    </row>
    <row r="647" spans="1:9" x14ac:dyDescent="0.25">
      <c r="A647" s="1"/>
      <c r="B647" s="2"/>
      <c r="C647" s="3"/>
      <c r="F647" s="5"/>
      <c r="G647" s="6"/>
      <c r="H647" s="6"/>
      <c r="I647" s="6"/>
    </row>
    <row r="648" spans="1:9" x14ac:dyDescent="0.25">
      <c r="A648" s="1"/>
      <c r="B648" s="2"/>
      <c r="C648" s="3"/>
      <c r="F648" s="5"/>
      <c r="G648" s="6"/>
      <c r="H648" s="6"/>
      <c r="I648" s="6"/>
    </row>
    <row r="649" spans="1:9" x14ac:dyDescent="0.25">
      <c r="A649" s="1"/>
      <c r="B649" s="2"/>
      <c r="C649" s="3"/>
      <c r="F649" s="5"/>
      <c r="G649" s="6"/>
      <c r="H649" s="6"/>
      <c r="I649" s="6"/>
    </row>
    <row r="650" spans="1:9" x14ac:dyDescent="0.25">
      <c r="A650" s="1"/>
      <c r="B650" s="2"/>
      <c r="C650" s="3"/>
      <c r="F650" s="5"/>
      <c r="G650" s="6"/>
      <c r="H650" s="6"/>
      <c r="I650" s="6"/>
    </row>
    <row r="651" spans="1:9" x14ac:dyDescent="0.25">
      <c r="A651" s="1"/>
      <c r="B651" s="2"/>
      <c r="C651" s="3"/>
      <c r="F651" s="5"/>
      <c r="G651" s="6"/>
      <c r="H651" s="6"/>
      <c r="I651" s="6"/>
    </row>
    <row r="652" spans="1:9" x14ac:dyDescent="0.25">
      <c r="A652" s="1"/>
      <c r="B652" s="2"/>
      <c r="C652" s="3"/>
      <c r="F652" s="5"/>
      <c r="G652" s="6"/>
      <c r="H652" s="6"/>
      <c r="I652" s="6"/>
    </row>
    <row r="653" spans="1:9" x14ac:dyDescent="0.25">
      <c r="A653" s="1"/>
      <c r="B653" s="2"/>
      <c r="C653" s="3"/>
      <c r="F653" s="5"/>
      <c r="G653" s="6"/>
      <c r="H653" s="6"/>
      <c r="I653" s="6"/>
    </row>
    <row r="654" spans="1:9" x14ac:dyDescent="0.25">
      <c r="A654" s="1"/>
      <c r="B654" s="2"/>
      <c r="C654" s="3"/>
      <c r="F654" s="5"/>
      <c r="G654" s="6"/>
      <c r="H654" s="6"/>
      <c r="I654" s="6"/>
    </row>
    <row r="655" spans="1:9" x14ac:dyDescent="0.25">
      <c r="A655" s="1"/>
      <c r="B655" s="2"/>
      <c r="C655" s="3"/>
      <c r="F655" s="5"/>
      <c r="G655" s="6"/>
      <c r="H655" s="6"/>
      <c r="I655" s="6"/>
    </row>
    <row r="656" spans="1:9" x14ac:dyDescent="0.25">
      <c r="A656" s="1"/>
      <c r="B656" s="2"/>
      <c r="C656" s="3"/>
      <c r="F656" s="5"/>
      <c r="G656" s="6"/>
      <c r="H656" s="6"/>
      <c r="I656" s="6"/>
    </row>
    <row r="657" spans="1:9" x14ac:dyDescent="0.25">
      <c r="A657" s="1"/>
      <c r="B657" s="2"/>
      <c r="C657" s="3"/>
      <c r="F657" s="5"/>
      <c r="G657" s="6"/>
      <c r="H657" s="6"/>
      <c r="I657" s="6"/>
    </row>
    <row r="658" spans="1:9" x14ac:dyDescent="0.25">
      <c r="A658" s="1"/>
      <c r="B658" s="2"/>
      <c r="C658" s="3"/>
      <c r="F658" s="5"/>
      <c r="G658" s="6"/>
      <c r="H658" s="6"/>
      <c r="I658" s="6"/>
    </row>
    <row r="659" spans="1:9" x14ac:dyDescent="0.25">
      <c r="A659" s="1"/>
      <c r="B659" s="2"/>
      <c r="C659" s="3"/>
      <c r="F659" s="5"/>
      <c r="G659" s="6"/>
      <c r="H659" s="6"/>
      <c r="I659" s="6"/>
    </row>
    <row r="660" spans="1:9" x14ac:dyDescent="0.25">
      <c r="A660" s="1"/>
      <c r="B660" s="2"/>
      <c r="C660" s="3"/>
      <c r="F660" s="5"/>
      <c r="G660" s="6"/>
      <c r="H660" s="6"/>
      <c r="I660" s="6"/>
    </row>
    <row r="661" spans="1:9" x14ac:dyDescent="0.25">
      <c r="A661" s="1"/>
      <c r="B661" s="2"/>
      <c r="C661" s="3"/>
      <c r="F661" s="5"/>
      <c r="G661" s="6"/>
      <c r="H661" s="6"/>
      <c r="I661" s="6"/>
    </row>
    <row r="662" spans="1:9" x14ac:dyDescent="0.25">
      <c r="A662" s="1"/>
      <c r="B662" s="2"/>
      <c r="C662" s="3"/>
      <c r="F662" s="5"/>
      <c r="G662" s="6"/>
      <c r="H662" s="6"/>
      <c r="I662" s="6"/>
    </row>
    <row r="663" spans="1:9" x14ac:dyDescent="0.25">
      <c r="A663" s="1"/>
      <c r="B663" s="2"/>
      <c r="C663" s="3"/>
      <c r="F663" s="5"/>
      <c r="G663" s="6"/>
      <c r="H663" s="6"/>
      <c r="I663" s="6"/>
    </row>
    <row r="664" spans="1:9" x14ac:dyDescent="0.25">
      <c r="A664" s="1"/>
      <c r="B664" s="2"/>
      <c r="C664" s="3"/>
      <c r="F664" s="5"/>
      <c r="G664" s="6"/>
      <c r="H664" s="6"/>
      <c r="I664" s="6"/>
    </row>
    <row r="665" spans="1:9" x14ac:dyDescent="0.25">
      <c r="A665" s="1"/>
      <c r="B665" s="2"/>
      <c r="C665" s="3"/>
      <c r="F665" s="5"/>
      <c r="G665" s="6"/>
      <c r="H665" s="6"/>
      <c r="I665" s="6"/>
    </row>
    <row r="666" spans="1:9" x14ac:dyDescent="0.25">
      <c r="A666" s="1"/>
      <c r="B666" s="2"/>
      <c r="C666" s="3"/>
      <c r="F666" s="5"/>
      <c r="G666" s="6"/>
      <c r="H666" s="6"/>
      <c r="I666" s="6"/>
    </row>
    <row r="667" spans="1:9" x14ac:dyDescent="0.25">
      <c r="A667" s="1"/>
      <c r="B667" s="2"/>
      <c r="C667" s="3"/>
      <c r="F667" s="5"/>
      <c r="G667" s="6"/>
      <c r="H667" s="6"/>
      <c r="I667" s="6"/>
    </row>
    <row r="668" spans="1:9" x14ac:dyDescent="0.25">
      <c r="A668" s="1"/>
      <c r="B668" s="2"/>
      <c r="C668" s="3"/>
      <c r="F668" s="5"/>
      <c r="G668" s="6"/>
      <c r="H668" s="6"/>
      <c r="I668" s="6"/>
    </row>
    <row r="669" spans="1:9" x14ac:dyDescent="0.25">
      <c r="A669" s="1"/>
      <c r="B669" s="2"/>
      <c r="C669" s="3"/>
      <c r="F669" s="5"/>
      <c r="G669" s="6"/>
      <c r="H669" s="6"/>
      <c r="I669" s="6"/>
    </row>
    <row r="670" spans="1:9" x14ac:dyDescent="0.25">
      <c r="A670" s="1"/>
      <c r="B670" s="2"/>
      <c r="C670" s="3"/>
      <c r="F670" s="5"/>
      <c r="G670" s="6"/>
      <c r="H670" s="6"/>
      <c r="I670" s="6"/>
    </row>
    <row r="671" spans="1:9" x14ac:dyDescent="0.25">
      <c r="A671" s="1"/>
      <c r="B671" s="2"/>
      <c r="C671" s="3"/>
      <c r="F671" s="5"/>
      <c r="G671" s="6"/>
      <c r="H671" s="6"/>
      <c r="I671" s="6"/>
    </row>
    <row r="672" spans="1:9" x14ac:dyDescent="0.25">
      <c r="A672" s="1"/>
      <c r="B672" s="2"/>
      <c r="C672" s="3"/>
      <c r="F672" s="5"/>
      <c r="G672" s="6"/>
      <c r="H672" s="6"/>
      <c r="I672" s="6"/>
    </row>
    <row r="673" spans="1:9" x14ac:dyDescent="0.25">
      <c r="A673" s="1"/>
      <c r="B673" s="2"/>
      <c r="C673" s="3"/>
      <c r="F673" s="5"/>
      <c r="G673" s="6"/>
      <c r="H673" s="6"/>
      <c r="I673" s="6"/>
    </row>
    <row r="674" spans="1:9" x14ac:dyDescent="0.25">
      <c r="A674" s="1"/>
      <c r="B674" s="2"/>
      <c r="C674" s="3"/>
      <c r="F674" s="5"/>
      <c r="G674" s="6"/>
      <c r="H674" s="6"/>
      <c r="I674" s="6"/>
    </row>
    <row r="675" spans="1:9" x14ac:dyDescent="0.25">
      <c r="A675" s="1"/>
      <c r="B675" s="2"/>
      <c r="C675" s="3"/>
      <c r="F675" s="5"/>
      <c r="G675" s="6"/>
      <c r="H675" s="6"/>
      <c r="I675" s="6"/>
    </row>
    <row r="676" spans="1:9" x14ac:dyDescent="0.25">
      <c r="A676" s="1"/>
      <c r="B676" s="2"/>
      <c r="C676" s="3"/>
      <c r="F676" s="5"/>
      <c r="G676" s="6"/>
      <c r="H676" s="6"/>
      <c r="I676" s="6"/>
    </row>
    <row r="677" spans="1:9" x14ac:dyDescent="0.25">
      <c r="A677" s="1"/>
      <c r="B677" s="2"/>
      <c r="C677" s="3"/>
      <c r="F677" s="5"/>
      <c r="G677" s="6"/>
      <c r="H677" s="6"/>
      <c r="I677" s="6"/>
    </row>
    <row r="678" spans="1:9" x14ac:dyDescent="0.25">
      <c r="A678" s="1"/>
      <c r="B678" s="2"/>
      <c r="C678" s="3"/>
      <c r="F678" s="5"/>
      <c r="G678" s="6"/>
      <c r="H678" s="6"/>
      <c r="I678" s="6"/>
    </row>
    <row r="679" spans="1:9" x14ac:dyDescent="0.25">
      <c r="A679" s="1"/>
      <c r="B679" s="2"/>
      <c r="C679" s="3"/>
      <c r="F679" s="5"/>
      <c r="G679" s="6"/>
      <c r="H679" s="6"/>
      <c r="I679" s="6"/>
    </row>
    <row r="680" spans="1:9" x14ac:dyDescent="0.25">
      <c r="A680" s="1"/>
      <c r="B680" s="2"/>
      <c r="C680" s="3"/>
      <c r="F680" s="5"/>
      <c r="G680" s="6"/>
      <c r="H680" s="6"/>
      <c r="I680" s="6"/>
    </row>
    <row r="681" spans="1:9" x14ac:dyDescent="0.25">
      <c r="A681" s="1"/>
      <c r="B681" s="2"/>
      <c r="C681" s="3"/>
      <c r="F681" s="5"/>
      <c r="G681" s="6"/>
      <c r="H681" s="6"/>
      <c r="I681" s="6"/>
    </row>
    <row r="682" spans="1:9" x14ac:dyDescent="0.25">
      <c r="A682" s="1"/>
      <c r="B682" s="2"/>
      <c r="C682" s="3"/>
      <c r="F682" s="5"/>
      <c r="G682" s="6"/>
      <c r="H682" s="6"/>
      <c r="I682" s="6"/>
    </row>
    <row r="683" spans="1:9" x14ac:dyDescent="0.25">
      <c r="A683" s="1"/>
      <c r="B683" s="2"/>
      <c r="C683" s="3"/>
      <c r="F683" s="5"/>
      <c r="G683" s="6"/>
      <c r="H683" s="6"/>
      <c r="I683" s="6"/>
    </row>
    <row r="684" spans="1:9" x14ac:dyDescent="0.25">
      <c r="A684" s="1"/>
      <c r="B684" s="2"/>
      <c r="C684" s="3"/>
      <c r="F684" s="5"/>
      <c r="G684" s="6"/>
      <c r="H684" s="6"/>
      <c r="I684" s="6"/>
    </row>
    <row r="685" spans="1:9" x14ac:dyDescent="0.25">
      <c r="A685" s="1"/>
      <c r="B685" s="2"/>
      <c r="C685" s="3"/>
      <c r="F685" s="5"/>
      <c r="G685" s="6"/>
      <c r="H685" s="6"/>
      <c r="I685" s="6"/>
    </row>
    <row r="686" spans="1:9" x14ac:dyDescent="0.25">
      <c r="A686" s="1"/>
      <c r="B686" s="2"/>
      <c r="C686" s="3"/>
      <c r="F686" s="5"/>
      <c r="G686" s="6"/>
      <c r="H686" s="6"/>
      <c r="I686" s="6"/>
    </row>
    <row r="687" spans="1:9" x14ac:dyDescent="0.25">
      <c r="A687" s="1"/>
      <c r="B687" s="2"/>
      <c r="C687" s="3"/>
      <c r="F687" s="5"/>
      <c r="G687" s="6"/>
      <c r="H687" s="6"/>
      <c r="I687" s="6"/>
    </row>
    <row r="688" spans="1:9" x14ac:dyDescent="0.25">
      <c r="A688" s="1"/>
      <c r="B688" s="2"/>
      <c r="C688" s="3"/>
      <c r="F688" s="5"/>
      <c r="G688" s="6"/>
      <c r="H688" s="6"/>
      <c r="I688" s="6"/>
    </row>
    <row r="689" spans="1:9" x14ac:dyDescent="0.25">
      <c r="A689" s="1"/>
      <c r="B689" s="2"/>
      <c r="C689" s="3"/>
      <c r="F689" s="5"/>
      <c r="G689" s="6"/>
      <c r="H689" s="6"/>
      <c r="I689" s="6"/>
    </row>
    <row r="690" spans="1:9" x14ac:dyDescent="0.25">
      <c r="A690" s="1"/>
      <c r="B690" s="2"/>
      <c r="C690" s="3"/>
      <c r="F690" s="5"/>
      <c r="G690" s="6"/>
      <c r="H690" s="6"/>
      <c r="I690" s="6"/>
    </row>
    <row r="691" spans="1:9" x14ac:dyDescent="0.25">
      <c r="A691" s="1"/>
      <c r="B691" s="2"/>
      <c r="C691" s="3"/>
      <c r="F691" s="5"/>
      <c r="G691" s="6"/>
      <c r="H691" s="6"/>
      <c r="I691" s="6"/>
    </row>
    <row r="692" spans="1:9" x14ac:dyDescent="0.25">
      <c r="A692" s="1"/>
      <c r="B692" s="2"/>
      <c r="C692" s="3"/>
      <c r="F692" s="5"/>
      <c r="G692" s="6"/>
      <c r="H692" s="6"/>
      <c r="I692" s="6"/>
    </row>
    <row r="693" spans="1:9" x14ac:dyDescent="0.25">
      <c r="A693" s="1"/>
      <c r="B693" s="2"/>
      <c r="C693" s="3"/>
      <c r="F693" s="5"/>
      <c r="G693" s="6"/>
      <c r="H693" s="6"/>
      <c r="I693" s="6"/>
    </row>
    <row r="694" spans="1:9" x14ac:dyDescent="0.25">
      <c r="A694" s="1"/>
      <c r="B694" s="2"/>
      <c r="C694" s="3"/>
      <c r="F694" s="5"/>
      <c r="G694" s="6"/>
      <c r="H694" s="6"/>
      <c r="I694" s="6"/>
    </row>
    <row r="695" spans="1:9" x14ac:dyDescent="0.25">
      <c r="A695" s="1"/>
      <c r="B695" s="2"/>
      <c r="C695" s="3"/>
      <c r="F695" s="5"/>
      <c r="G695" s="6"/>
      <c r="H695" s="6"/>
      <c r="I695" s="6"/>
    </row>
    <row r="696" spans="1:9" x14ac:dyDescent="0.25">
      <c r="A696" s="1"/>
      <c r="B696" s="2"/>
      <c r="C696" s="3"/>
      <c r="F696" s="5"/>
      <c r="G696" s="6"/>
      <c r="H696" s="6"/>
      <c r="I696" s="6"/>
    </row>
    <row r="697" spans="1:9" x14ac:dyDescent="0.25">
      <c r="A697" s="1"/>
      <c r="B697" s="2"/>
      <c r="C697" s="3"/>
      <c r="F697" s="5"/>
      <c r="G697" s="6"/>
      <c r="H697" s="6"/>
      <c r="I697" s="6"/>
    </row>
    <row r="698" spans="1:9" x14ac:dyDescent="0.25">
      <c r="A698" s="1"/>
      <c r="B698" s="2"/>
      <c r="C698" s="3"/>
      <c r="F698" s="5"/>
      <c r="G698" s="6"/>
      <c r="H698" s="6"/>
      <c r="I698" s="6"/>
    </row>
    <row r="699" spans="1:9" x14ac:dyDescent="0.25">
      <c r="A699" s="1"/>
      <c r="B699" s="2"/>
      <c r="C699" s="3"/>
      <c r="F699" s="5"/>
      <c r="G699" s="6"/>
      <c r="H699" s="6"/>
      <c r="I699" s="6"/>
    </row>
    <row r="700" spans="1:9" x14ac:dyDescent="0.25">
      <c r="A700" s="1"/>
      <c r="B700" s="2"/>
      <c r="C700" s="3"/>
      <c r="F700" s="5"/>
      <c r="G700" s="6"/>
      <c r="H700" s="6"/>
      <c r="I700" s="6"/>
    </row>
    <row r="701" spans="1:9" x14ac:dyDescent="0.25">
      <c r="A701" s="1"/>
      <c r="B701" s="2"/>
      <c r="C701" s="3"/>
      <c r="F701" s="5"/>
      <c r="G701" s="6"/>
      <c r="H701" s="6"/>
      <c r="I701" s="6"/>
    </row>
    <row r="702" spans="1:9" x14ac:dyDescent="0.25">
      <c r="A702" s="1"/>
      <c r="B702" s="2"/>
      <c r="C702" s="3"/>
      <c r="F702" s="5"/>
      <c r="G702" s="6"/>
      <c r="H702" s="6"/>
      <c r="I702" s="6"/>
    </row>
    <row r="703" spans="1:9" x14ac:dyDescent="0.25">
      <c r="A703" s="1"/>
      <c r="B703" s="2"/>
      <c r="C703" s="3"/>
      <c r="F703" s="5"/>
      <c r="G703" s="6"/>
      <c r="H703" s="6"/>
      <c r="I703" s="6"/>
    </row>
    <row r="704" spans="1:9" x14ac:dyDescent="0.25">
      <c r="A704" s="1"/>
      <c r="B704" s="2"/>
      <c r="C704" s="3"/>
      <c r="F704" s="5"/>
      <c r="G704" s="6"/>
      <c r="H704" s="6"/>
      <c r="I704" s="6"/>
    </row>
    <row r="705" spans="1:9" x14ac:dyDescent="0.25">
      <c r="A705" s="1"/>
      <c r="B705" s="2"/>
      <c r="C705" s="3"/>
      <c r="F705" s="5"/>
      <c r="G705" s="6"/>
      <c r="H705" s="6"/>
      <c r="I705" s="6"/>
    </row>
    <row r="706" spans="1:9" x14ac:dyDescent="0.25">
      <c r="A706" s="1"/>
      <c r="B706" s="2"/>
      <c r="C706" s="3"/>
      <c r="F706" s="5"/>
      <c r="G706" s="6"/>
      <c r="H706" s="6"/>
      <c r="I706" s="6"/>
    </row>
    <row r="707" spans="1:9" x14ac:dyDescent="0.25">
      <c r="A707" s="1"/>
      <c r="B707" s="2"/>
      <c r="C707" s="3"/>
      <c r="F707" s="5"/>
      <c r="G707" s="6"/>
      <c r="H707" s="6"/>
      <c r="I707" s="6"/>
    </row>
    <row r="708" spans="1:9" x14ac:dyDescent="0.25">
      <c r="A708" s="1"/>
      <c r="B708" s="2"/>
      <c r="C708" s="3"/>
      <c r="F708" s="5"/>
      <c r="G708" s="6"/>
      <c r="H708" s="6"/>
      <c r="I708" s="6"/>
    </row>
    <row r="709" spans="1:9" x14ac:dyDescent="0.25">
      <c r="A709" s="1"/>
      <c r="B709" s="2"/>
      <c r="C709" s="3"/>
      <c r="F709" s="5"/>
      <c r="G709" s="6"/>
      <c r="H709" s="6"/>
      <c r="I709" s="6"/>
    </row>
    <row r="710" spans="1:9" x14ac:dyDescent="0.25">
      <c r="A710" s="1"/>
      <c r="B710" s="2"/>
      <c r="C710" s="3"/>
      <c r="F710" s="5"/>
      <c r="G710" s="6"/>
      <c r="H710" s="6"/>
      <c r="I710" s="6"/>
    </row>
    <row r="711" spans="1:9" x14ac:dyDescent="0.25">
      <c r="A711" s="1"/>
      <c r="B711" s="2"/>
      <c r="C711" s="3"/>
      <c r="F711" s="5"/>
      <c r="G711" s="6"/>
      <c r="H711" s="6"/>
      <c r="I711" s="6"/>
    </row>
    <row r="712" spans="1:9" x14ac:dyDescent="0.25">
      <c r="A712" s="1"/>
      <c r="B712" s="2"/>
      <c r="C712" s="3"/>
      <c r="F712" s="5"/>
      <c r="G712" s="6"/>
      <c r="H712" s="6"/>
      <c r="I712" s="6"/>
    </row>
    <row r="713" spans="1:9" x14ac:dyDescent="0.25">
      <c r="A713" s="1"/>
      <c r="B713" s="2"/>
      <c r="C713" s="3"/>
      <c r="F713" s="5"/>
      <c r="G713" s="6"/>
      <c r="H713" s="6"/>
      <c r="I713" s="6"/>
    </row>
    <row r="714" spans="1:9" x14ac:dyDescent="0.25">
      <c r="A714" s="1"/>
      <c r="B714" s="2"/>
      <c r="C714" s="3"/>
      <c r="F714" s="5"/>
      <c r="G714" s="6"/>
      <c r="H714" s="6"/>
      <c r="I714" s="6"/>
    </row>
    <row r="715" spans="1:9" x14ac:dyDescent="0.25">
      <c r="A715" s="1"/>
      <c r="B715" s="2"/>
      <c r="C715" s="3"/>
      <c r="F715" s="5"/>
      <c r="G715" s="6"/>
      <c r="H715" s="6"/>
      <c r="I715" s="6"/>
    </row>
    <row r="716" spans="1:9" x14ac:dyDescent="0.25">
      <c r="A716" s="1"/>
      <c r="B716" s="2"/>
      <c r="C716" s="3"/>
      <c r="F716" s="5"/>
      <c r="G716" s="6"/>
      <c r="H716" s="6"/>
      <c r="I716" s="6"/>
    </row>
    <row r="717" spans="1:9" x14ac:dyDescent="0.25">
      <c r="A717" s="1"/>
      <c r="B717" s="2"/>
      <c r="C717" s="3"/>
      <c r="F717" s="5"/>
      <c r="G717" s="6"/>
      <c r="H717" s="6"/>
      <c r="I717" s="6"/>
    </row>
    <row r="718" spans="1:9" x14ac:dyDescent="0.25">
      <c r="A718" s="1"/>
      <c r="B718" s="2"/>
      <c r="C718" s="3"/>
      <c r="F718" s="5"/>
      <c r="G718" s="6"/>
      <c r="H718" s="6"/>
      <c r="I718" s="6"/>
    </row>
    <row r="719" spans="1:9" x14ac:dyDescent="0.25">
      <c r="A719" s="1"/>
      <c r="B719" s="2"/>
      <c r="C719" s="3"/>
      <c r="F719" s="5"/>
      <c r="G719" s="6"/>
      <c r="H719" s="6"/>
      <c r="I719" s="6"/>
    </row>
    <row r="720" spans="1:9" x14ac:dyDescent="0.25">
      <c r="A720" s="1"/>
      <c r="B720" s="2"/>
      <c r="C720" s="3"/>
      <c r="F720" s="5"/>
      <c r="G720" s="6"/>
      <c r="H720" s="6"/>
      <c r="I720" s="6"/>
    </row>
    <row r="721" spans="1:9" x14ac:dyDescent="0.25">
      <c r="A721" s="1"/>
      <c r="B721" s="2"/>
      <c r="C721" s="3"/>
      <c r="F721" s="5"/>
      <c r="G721" s="6"/>
      <c r="H721" s="6"/>
      <c r="I721" s="6"/>
    </row>
    <row r="722" spans="1:9" x14ac:dyDescent="0.25">
      <c r="A722" s="1"/>
      <c r="B722" s="2"/>
      <c r="C722" s="3"/>
      <c r="F722" s="5"/>
      <c r="G722" s="6"/>
      <c r="H722" s="6"/>
      <c r="I722" s="6"/>
    </row>
    <row r="723" spans="1:9" x14ac:dyDescent="0.25">
      <c r="A723" s="1"/>
      <c r="B723" s="2"/>
      <c r="C723" s="3"/>
      <c r="F723" s="5"/>
      <c r="G723" s="6"/>
      <c r="H723" s="6"/>
      <c r="I723" s="6"/>
    </row>
    <row r="724" spans="1:9" x14ac:dyDescent="0.25">
      <c r="A724" s="1"/>
      <c r="B724" s="2"/>
      <c r="C724" s="3"/>
      <c r="F724" s="5"/>
      <c r="G724" s="6"/>
      <c r="H724" s="6"/>
      <c r="I724" s="6"/>
    </row>
    <row r="725" spans="1:9" x14ac:dyDescent="0.25">
      <c r="A725" s="1"/>
      <c r="B725" s="2"/>
      <c r="C725" s="3"/>
      <c r="F725" s="5"/>
      <c r="G725" s="6"/>
      <c r="H725" s="6"/>
      <c r="I725" s="6"/>
    </row>
    <row r="726" spans="1:9" x14ac:dyDescent="0.25">
      <c r="A726" s="1"/>
      <c r="B726" s="2"/>
      <c r="C726" s="3"/>
      <c r="F726" s="5"/>
      <c r="G726" s="6"/>
      <c r="H726" s="6"/>
      <c r="I726" s="6"/>
    </row>
    <row r="727" spans="1:9" x14ac:dyDescent="0.25">
      <c r="A727" s="1"/>
      <c r="B727" s="2"/>
      <c r="C727" s="3"/>
      <c r="F727" s="5"/>
      <c r="G727" s="6"/>
      <c r="H727" s="6"/>
      <c r="I727" s="6"/>
    </row>
    <row r="728" spans="1:9" x14ac:dyDescent="0.25">
      <c r="A728" s="1"/>
      <c r="B728" s="2"/>
      <c r="C728" s="3"/>
      <c r="F728" s="5"/>
      <c r="G728" s="6"/>
      <c r="H728" s="6"/>
      <c r="I728" s="6"/>
    </row>
    <row r="729" spans="1:9" x14ac:dyDescent="0.25">
      <c r="A729" s="1"/>
      <c r="B729" s="2"/>
      <c r="C729" s="3"/>
      <c r="F729" s="5"/>
      <c r="G729" s="6"/>
      <c r="H729" s="6"/>
      <c r="I729" s="6"/>
    </row>
    <row r="730" spans="1:9" x14ac:dyDescent="0.25">
      <c r="A730" s="1"/>
      <c r="B730" s="2"/>
      <c r="C730" s="3"/>
      <c r="F730" s="5"/>
      <c r="G730" s="6"/>
      <c r="H730" s="6"/>
      <c r="I730" s="6"/>
    </row>
    <row r="731" spans="1:9" x14ac:dyDescent="0.25">
      <c r="A731" s="1"/>
      <c r="B731" s="2"/>
      <c r="C731" s="3"/>
      <c r="F731" s="5"/>
      <c r="G731" s="6"/>
      <c r="H731" s="6"/>
      <c r="I731" s="6"/>
    </row>
    <row r="732" spans="1:9" x14ac:dyDescent="0.25">
      <c r="A732" s="1"/>
      <c r="B732" s="2"/>
      <c r="C732" s="3"/>
      <c r="F732" s="5"/>
      <c r="G732" s="6"/>
      <c r="H732" s="6"/>
      <c r="I732" s="6"/>
    </row>
    <row r="733" spans="1:9" x14ac:dyDescent="0.25">
      <c r="A733" s="1"/>
      <c r="B733" s="2"/>
      <c r="C733" s="3"/>
      <c r="F733" s="5"/>
      <c r="G733" s="6"/>
      <c r="H733" s="6"/>
      <c r="I733" s="6"/>
    </row>
    <row r="734" spans="1:9" x14ac:dyDescent="0.25">
      <c r="A734" s="1"/>
      <c r="B734" s="2"/>
      <c r="C734" s="3"/>
      <c r="F734" s="5"/>
      <c r="G734" s="6"/>
      <c r="H734" s="6"/>
      <c r="I734" s="6"/>
    </row>
    <row r="735" spans="1:9" x14ac:dyDescent="0.25">
      <c r="A735" s="1"/>
      <c r="B735" s="2"/>
      <c r="C735" s="3"/>
      <c r="F735" s="5"/>
      <c r="G735" s="6"/>
      <c r="H735" s="6"/>
      <c r="I735" s="6"/>
    </row>
    <row r="736" spans="1:9" x14ac:dyDescent="0.25">
      <c r="A736" s="1"/>
      <c r="B736" s="2"/>
      <c r="C736" s="3"/>
      <c r="F736" s="5"/>
      <c r="G736" s="6"/>
      <c r="H736" s="6"/>
      <c r="I736" s="6"/>
    </row>
    <row r="737" spans="1:9" x14ac:dyDescent="0.25">
      <c r="A737" s="1"/>
      <c r="B737" s="2"/>
      <c r="C737" s="3"/>
      <c r="F737" s="5"/>
      <c r="G737" s="6"/>
      <c r="H737" s="6"/>
      <c r="I737" s="6"/>
    </row>
    <row r="738" spans="1:9" x14ac:dyDescent="0.25">
      <c r="A738" s="1"/>
      <c r="B738" s="2"/>
      <c r="C738" s="3"/>
      <c r="F738" s="5"/>
      <c r="G738" s="6"/>
      <c r="H738" s="6"/>
      <c r="I738" s="6"/>
    </row>
    <row r="739" spans="1:9" x14ac:dyDescent="0.25">
      <c r="A739" s="1"/>
      <c r="B739" s="2"/>
      <c r="C739" s="3"/>
      <c r="F739" s="5"/>
      <c r="G739" s="6"/>
      <c r="H739" s="6"/>
      <c r="I739" s="6"/>
    </row>
    <row r="740" spans="1:9" x14ac:dyDescent="0.25">
      <c r="A740" s="1"/>
      <c r="B740" s="2"/>
      <c r="C740" s="3"/>
      <c r="F740" s="5"/>
      <c r="G740" s="6"/>
      <c r="H740" s="6"/>
      <c r="I740" s="6"/>
    </row>
    <row r="741" spans="1:9" x14ac:dyDescent="0.25">
      <c r="A741" s="1"/>
      <c r="B741" s="2"/>
      <c r="C741" s="3"/>
      <c r="F741" s="5"/>
      <c r="G741" s="6"/>
      <c r="H741" s="6"/>
      <c r="I741" s="6"/>
    </row>
    <row r="742" spans="1:9" x14ac:dyDescent="0.25">
      <c r="A742" s="1"/>
      <c r="B742" s="2"/>
      <c r="C742" s="3"/>
      <c r="F742" s="5"/>
      <c r="G742" s="6"/>
      <c r="H742" s="6"/>
      <c r="I742" s="6"/>
    </row>
    <row r="743" spans="1:9" x14ac:dyDescent="0.25">
      <c r="A743" s="1"/>
      <c r="B743" s="2"/>
      <c r="C743" s="3"/>
      <c r="F743" s="5"/>
      <c r="G743" s="6"/>
      <c r="H743" s="6"/>
      <c r="I743" s="6"/>
    </row>
    <row r="744" spans="1:9" x14ac:dyDescent="0.25">
      <c r="A744" s="1"/>
      <c r="B744" s="2"/>
      <c r="C744" s="3"/>
      <c r="F744" s="5"/>
      <c r="G744" s="6"/>
      <c r="H744" s="6"/>
      <c r="I744" s="6"/>
    </row>
    <row r="745" spans="1:9" x14ac:dyDescent="0.25">
      <c r="A745" s="1"/>
      <c r="B745" s="2"/>
      <c r="C745" s="3"/>
      <c r="F745" s="5"/>
      <c r="G745" s="6"/>
      <c r="H745" s="6"/>
      <c r="I745" s="6"/>
    </row>
    <row r="746" spans="1:9" x14ac:dyDescent="0.25">
      <c r="A746" s="1"/>
      <c r="B746" s="2"/>
      <c r="C746" s="3"/>
      <c r="F746" s="5"/>
      <c r="G746" s="6"/>
      <c r="H746" s="6"/>
      <c r="I746" s="6"/>
    </row>
    <row r="747" spans="1:9" x14ac:dyDescent="0.25">
      <c r="A747" s="1"/>
      <c r="B747" s="2"/>
      <c r="C747" s="3"/>
      <c r="F747" s="5"/>
      <c r="G747" s="6"/>
      <c r="H747" s="6"/>
      <c r="I747" s="6"/>
    </row>
    <row r="748" spans="1:9" x14ac:dyDescent="0.25">
      <c r="A748" s="1"/>
      <c r="B748" s="2"/>
      <c r="C748" s="3"/>
      <c r="F748" s="5"/>
      <c r="G748" s="6"/>
      <c r="H748" s="6"/>
      <c r="I748" s="6"/>
    </row>
    <row r="749" spans="1:9" x14ac:dyDescent="0.25">
      <c r="A749" s="1"/>
      <c r="B749" s="2"/>
      <c r="C749" s="3"/>
      <c r="F749" s="5"/>
      <c r="G749" s="6"/>
      <c r="H749" s="6"/>
      <c r="I749" s="6"/>
    </row>
    <row r="750" spans="1:9" x14ac:dyDescent="0.25">
      <c r="A750" s="1"/>
      <c r="B750" s="2"/>
      <c r="C750" s="3"/>
      <c r="F750" s="5"/>
      <c r="G750" s="6"/>
      <c r="H750" s="6"/>
      <c r="I750" s="6"/>
    </row>
    <row r="751" spans="1:9" x14ac:dyDescent="0.25">
      <c r="A751" s="1"/>
      <c r="B751" s="2"/>
      <c r="C751" s="3"/>
      <c r="F751" s="5"/>
      <c r="G751" s="6"/>
      <c r="H751" s="6"/>
      <c r="I751" s="6"/>
    </row>
    <row r="752" spans="1:9" x14ac:dyDescent="0.25">
      <c r="A752" s="1"/>
      <c r="B752" s="2"/>
      <c r="C752" s="3"/>
      <c r="F752" s="5"/>
      <c r="G752" s="6"/>
      <c r="H752" s="6"/>
      <c r="I752" s="6"/>
    </row>
    <row r="753" spans="1:9" x14ac:dyDescent="0.25">
      <c r="A753" s="1"/>
      <c r="B753" s="2"/>
      <c r="C753" s="3"/>
      <c r="F753" s="5"/>
      <c r="G753" s="6"/>
      <c r="H753" s="6"/>
      <c r="I753" s="6"/>
    </row>
    <row r="754" spans="1:9" x14ac:dyDescent="0.25">
      <c r="A754" s="1"/>
      <c r="B754" s="2"/>
      <c r="C754" s="3"/>
      <c r="F754" s="5"/>
      <c r="G754" s="6"/>
      <c r="H754" s="6"/>
      <c r="I754" s="6"/>
    </row>
    <row r="755" spans="1:9" x14ac:dyDescent="0.25">
      <c r="A755" s="1"/>
      <c r="B755" s="2"/>
      <c r="C755" s="3"/>
      <c r="F755" s="5"/>
      <c r="G755" s="6"/>
      <c r="H755" s="6"/>
      <c r="I755" s="6"/>
    </row>
    <row r="756" spans="1:9" x14ac:dyDescent="0.25">
      <c r="A756" s="1"/>
      <c r="B756" s="2"/>
      <c r="C756" s="3"/>
      <c r="F756" s="5"/>
      <c r="G756" s="6"/>
      <c r="H756" s="6"/>
      <c r="I756" s="6"/>
    </row>
    <row r="757" spans="1:9" x14ac:dyDescent="0.25">
      <c r="A757" s="1"/>
      <c r="B757" s="2"/>
      <c r="C757" s="3"/>
      <c r="F757" s="5"/>
      <c r="G757" s="6"/>
      <c r="H757" s="6"/>
      <c r="I757" s="6"/>
    </row>
    <row r="758" spans="1:9" x14ac:dyDescent="0.25">
      <c r="A758" s="1"/>
      <c r="B758" s="2"/>
      <c r="C758" s="3"/>
      <c r="F758" s="5"/>
      <c r="G758" s="6"/>
      <c r="H758" s="6"/>
      <c r="I758" s="6"/>
    </row>
    <row r="759" spans="1:9" x14ac:dyDescent="0.25">
      <c r="A759" s="1"/>
      <c r="B759" s="2"/>
      <c r="C759" s="3"/>
      <c r="F759" s="5"/>
      <c r="G759" s="6"/>
      <c r="H759" s="6"/>
      <c r="I759" s="6"/>
    </row>
    <row r="760" spans="1:9" x14ac:dyDescent="0.25">
      <c r="A760" s="1"/>
      <c r="B760" s="2"/>
      <c r="C760" s="3"/>
      <c r="F760" s="5"/>
      <c r="G760" s="6"/>
      <c r="H760" s="6"/>
      <c r="I760" s="6"/>
    </row>
    <row r="761" spans="1:9" x14ac:dyDescent="0.25">
      <c r="A761" s="1"/>
      <c r="B761" s="2"/>
      <c r="C761" s="3"/>
      <c r="F761" s="5"/>
      <c r="G761" s="6"/>
      <c r="H761" s="6"/>
      <c r="I761" s="6"/>
    </row>
    <row r="762" spans="1:9" x14ac:dyDescent="0.25">
      <c r="A762" s="1"/>
      <c r="B762" s="2"/>
      <c r="C762" s="3"/>
      <c r="F762" s="5"/>
      <c r="G762" s="6"/>
      <c r="H762" s="6"/>
      <c r="I762" s="6"/>
    </row>
    <row r="763" spans="1:9" x14ac:dyDescent="0.25">
      <c r="A763" s="1"/>
      <c r="B763" s="2"/>
      <c r="C763" s="3"/>
      <c r="F763" s="5"/>
      <c r="G763" s="6"/>
      <c r="H763" s="6"/>
      <c r="I763" s="6"/>
    </row>
    <row r="764" spans="1:9" x14ac:dyDescent="0.25">
      <c r="A764" s="1"/>
      <c r="B764" s="2"/>
      <c r="C764" s="3"/>
      <c r="F764" s="5"/>
      <c r="G764" s="6"/>
      <c r="H764" s="6"/>
      <c r="I764" s="6"/>
    </row>
    <row r="765" spans="1:9" x14ac:dyDescent="0.25">
      <c r="A765" s="1"/>
      <c r="B765" s="2"/>
      <c r="C765" s="3"/>
      <c r="F765" s="5"/>
      <c r="G765" s="6"/>
      <c r="H765" s="6"/>
      <c r="I765" s="6"/>
    </row>
    <row r="766" spans="1:9" x14ac:dyDescent="0.25">
      <c r="A766" s="1"/>
      <c r="B766" s="2"/>
      <c r="C766" s="3"/>
      <c r="F766" s="5"/>
      <c r="G766" s="6"/>
      <c r="H766" s="6"/>
      <c r="I766" s="6"/>
    </row>
    <row r="767" spans="1:9" x14ac:dyDescent="0.25">
      <c r="A767" s="1"/>
      <c r="B767" s="2"/>
      <c r="C767" s="3"/>
      <c r="F767" s="5"/>
      <c r="G767" s="6"/>
      <c r="H767" s="6"/>
      <c r="I767" s="6"/>
    </row>
    <row r="768" spans="1:9" x14ac:dyDescent="0.25">
      <c r="A768" s="1"/>
      <c r="B768" s="2"/>
      <c r="C768" s="3"/>
      <c r="F768" s="5"/>
      <c r="G768" s="6"/>
      <c r="H768" s="6"/>
      <c r="I768" s="6"/>
    </row>
    <row r="769" spans="1:9" x14ac:dyDescent="0.25">
      <c r="A769" s="1"/>
      <c r="B769" s="2"/>
      <c r="C769" s="3"/>
      <c r="F769" s="5"/>
      <c r="G769" s="6"/>
      <c r="H769" s="6"/>
      <c r="I769" s="6"/>
    </row>
    <row r="770" spans="1:9" x14ac:dyDescent="0.25">
      <c r="A770" s="1"/>
      <c r="B770" s="2"/>
      <c r="C770" s="3"/>
      <c r="F770" s="5"/>
      <c r="G770" s="6"/>
      <c r="H770" s="6"/>
      <c r="I770" s="6"/>
    </row>
    <row r="771" spans="1:9" x14ac:dyDescent="0.25">
      <c r="A771" s="1"/>
      <c r="B771" s="2"/>
      <c r="C771" s="3"/>
      <c r="F771" s="5"/>
      <c r="G771" s="6"/>
      <c r="H771" s="6"/>
      <c r="I771" s="6"/>
    </row>
    <row r="772" spans="1:9" x14ac:dyDescent="0.25">
      <c r="A772" s="1"/>
      <c r="B772" s="2"/>
      <c r="C772" s="3"/>
      <c r="F772" s="5"/>
      <c r="G772" s="6"/>
      <c r="H772" s="6"/>
      <c r="I772" s="6"/>
    </row>
    <row r="773" spans="1:9" x14ac:dyDescent="0.25">
      <c r="A773" s="1"/>
      <c r="B773" s="2"/>
      <c r="C773" s="3"/>
      <c r="F773" s="5"/>
      <c r="G773" s="6"/>
      <c r="H773" s="6"/>
      <c r="I773" s="6"/>
    </row>
    <row r="774" spans="1:9" x14ac:dyDescent="0.25">
      <c r="A774" s="1"/>
      <c r="B774" s="2"/>
      <c r="C774" s="3"/>
      <c r="F774" s="5"/>
      <c r="G774" s="6"/>
      <c r="H774" s="6"/>
      <c r="I774" s="6"/>
    </row>
    <row r="775" spans="1:9" x14ac:dyDescent="0.25">
      <c r="A775" s="1"/>
      <c r="B775" s="2"/>
      <c r="C775" s="3"/>
      <c r="F775" s="5"/>
      <c r="G775" s="6"/>
      <c r="H775" s="6"/>
      <c r="I775" s="6"/>
    </row>
    <row r="776" spans="1:9" x14ac:dyDescent="0.25">
      <c r="A776" s="1"/>
      <c r="B776" s="2"/>
      <c r="C776" s="3"/>
      <c r="F776" s="5"/>
      <c r="G776" s="6"/>
      <c r="H776" s="6"/>
      <c r="I776" s="6"/>
    </row>
    <row r="777" spans="1:9" x14ac:dyDescent="0.25">
      <c r="A777" s="1"/>
      <c r="B777" s="2"/>
      <c r="C777" s="3"/>
      <c r="F777" s="5"/>
      <c r="G777" s="6"/>
      <c r="H777" s="6"/>
      <c r="I777" s="6"/>
    </row>
    <row r="778" spans="1:9" x14ac:dyDescent="0.25">
      <c r="A778" s="1"/>
      <c r="B778" s="2"/>
      <c r="C778" s="3"/>
      <c r="F778" s="5"/>
      <c r="G778" s="6"/>
      <c r="H778" s="6"/>
      <c r="I778" s="6"/>
    </row>
    <row r="779" spans="1:9" x14ac:dyDescent="0.25">
      <c r="A779" s="1"/>
      <c r="B779" s="2"/>
      <c r="C779" s="3"/>
      <c r="F779" s="5"/>
      <c r="G779" s="6"/>
      <c r="H779" s="6"/>
      <c r="I779" s="6"/>
    </row>
    <row r="780" spans="1:9" x14ac:dyDescent="0.25">
      <c r="A780" s="1"/>
      <c r="B780" s="2"/>
      <c r="C780" s="3"/>
      <c r="F780" s="5"/>
      <c r="G780" s="6"/>
      <c r="H780" s="6"/>
      <c r="I780" s="6"/>
    </row>
    <row r="781" spans="1:9" x14ac:dyDescent="0.25">
      <c r="A781" s="1"/>
      <c r="B781" s="2"/>
      <c r="C781" s="3"/>
      <c r="F781" s="5"/>
      <c r="G781" s="6"/>
      <c r="H781" s="6"/>
      <c r="I781" s="6"/>
    </row>
    <row r="782" spans="1:9" x14ac:dyDescent="0.25">
      <c r="A782" s="1"/>
      <c r="B782" s="2"/>
      <c r="C782" s="3"/>
      <c r="F782" s="5"/>
      <c r="G782" s="6"/>
      <c r="H782" s="6"/>
      <c r="I782" s="6"/>
    </row>
    <row r="783" spans="1:9" x14ac:dyDescent="0.25">
      <c r="A783" s="1"/>
      <c r="B783" s="2"/>
      <c r="C783" s="3"/>
      <c r="F783" s="5"/>
      <c r="G783" s="6"/>
      <c r="H783" s="6"/>
      <c r="I783" s="6"/>
    </row>
    <row r="784" spans="1:9" x14ac:dyDescent="0.25">
      <c r="A784" s="1"/>
      <c r="B784" s="2"/>
      <c r="C784" s="3"/>
      <c r="F784" s="5"/>
      <c r="G784" s="6"/>
      <c r="H784" s="6"/>
      <c r="I784" s="6"/>
    </row>
    <row r="785" spans="1:9" x14ac:dyDescent="0.25">
      <c r="A785" s="1"/>
      <c r="B785" s="2"/>
      <c r="C785" s="3"/>
      <c r="F785" s="5"/>
      <c r="G785" s="6"/>
      <c r="H785" s="6"/>
      <c r="I785" s="6"/>
    </row>
    <row r="786" spans="1:9" x14ac:dyDescent="0.25">
      <c r="A786" s="1"/>
      <c r="B786" s="2"/>
      <c r="C786" s="3"/>
      <c r="F786" s="5"/>
      <c r="G786" s="6"/>
      <c r="H786" s="6"/>
      <c r="I786" s="6"/>
    </row>
    <row r="787" spans="1:9" x14ac:dyDescent="0.25">
      <c r="A787" s="1"/>
      <c r="B787" s="2"/>
      <c r="C787" s="3"/>
      <c r="F787" s="5"/>
      <c r="G787" s="6"/>
      <c r="H787" s="6"/>
      <c r="I787" s="6"/>
    </row>
    <row r="788" spans="1:9" x14ac:dyDescent="0.25">
      <c r="A788" s="1"/>
      <c r="B788" s="2"/>
      <c r="C788" s="3"/>
      <c r="F788" s="5"/>
      <c r="G788" s="6"/>
      <c r="H788" s="6"/>
      <c r="I788" s="6"/>
    </row>
    <row r="789" spans="1:9" x14ac:dyDescent="0.25">
      <c r="A789" s="1"/>
      <c r="B789" s="2"/>
      <c r="C789" s="3"/>
      <c r="F789" s="5"/>
      <c r="G789" s="6"/>
      <c r="H789" s="6"/>
      <c r="I789" s="6"/>
    </row>
    <row r="790" spans="1:9" x14ac:dyDescent="0.25">
      <c r="A790" s="1"/>
      <c r="B790" s="2"/>
      <c r="C790" s="3"/>
      <c r="F790" s="5"/>
      <c r="G790" s="6"/>
      <c r="H790" s="6"/>
      <c r="I790" s="6"/>
    </row>
    <row r="791" spans="1:9" x14ac:dyDescent="0.25">
      <c r="A791" s="1"/>
      <c r="B791" s="2"/>
      <c r="C791" s="3"/>
      <c r="F791" s="5"/>
      <c r="G791" s="6"/>
      <c r="H791" s="6"/>
      <c r="I791" s="6"/>
    </row>
    <row r="792" spans="1:9" x14ac:dyDescent="0.25">
      <c r="A792" s="1"/>
      <c r="B792" s="2"/>
      <c r="C792" s="3"/>
      <c r="F792" s="5"/>
      <c r="G792" s="6"/>
      <c r="H792" s="6"/>
      <c r="I792" s="6"/>
    </row>
    <row r="793" spans="1:9" x14ac:dyDescent="0.25">
      <c r="A793" s="1"/>
      <c r="B793" s="2"/>
      <c r="C793" s="3"/>
      <c r="F793" s="5"/>
      <c r="G793" s="6"/>
      <c r="H793" s="6"/>
      <c r="I793" s="6"/>
    </row>
    <row r="794" spans="1:9" x14ac:dyDescent="0.25">
      <c r="A794" s="1"/>
      <c r="B794" s="2"/>
      <c r="C794" s="3"/>
      <c r="F794" s="5"/>
      <c r="G794" s="6"/>
      <c r="H794" s="6"/>
      <c r="I794" s="6"/>
    </row>
    <row r="795" spans="1:9" x14ac:dyDescent="0.25">
      <c r="A795" s="1"/>
      <c r="B795" s="2"/>
      <c r="C795" s="3"/>
      <c r="F795" s="5"/>
      <c r="G795" s="6"/>
      <c r="H795" s="6"/>
      <c r="I795" s="6"/>
    </row>
    <row r="796" spans="1:9" x14ac:dyDescent="0.25">
      <c r="A796" s="1"/>
      <c r="B796" s="2"/>
      <c r="C796" s="3"/>
      <c r="F796" s="5"/>
      <c r="G796" s="6"/>
      <c r="H796" s="6"/>
      <c r="I796" s="6"/>
    </row>
    <row r="797" spans="1:9" x14ac:dyDescent="0.25">
      <c r="A797" s="1"/>
      <c r="B797" s="2"/>
      <c r="C797" s="3"/>
      <c r="F797" s="5"/>
      <c r="G797" s="6"/>
      <c r="H797" s="6"/>
      <c r="I797" s="6"/>
    </row>
    <row r="798" spans="1:9" x14ac:dyDescent="0.25">
      <c r="A798" s="1"/>
      <c r="B798" s="2"/>
      <c r="C798" s="3"/>
      <c r="F798" s="5"/>
      <c r="G798" s="6"/>
      <c r="H798" s="6"/>
      <c r="I798" s="6"/>
    </row>
    <row r="799" spans="1:9" x14ac:dyDescent="0.25">
      <c r="A799" s="1"/>
      <c r="B799" s="2"/>
      <c r="C799" s="3"/>
      <c r="F799" s="5"/>
      <c r="G799" s="6"/>
      <c r="H799" s="6"/>
      <c r="I799" s="6"/>
    </row>
    <row r="800" spans="1:9" x14ac:dyDescent="0.25">
      <c r="A800" s="1"/>
      <c r="B800" s="2"/>
      <c r="C800" s="3"/>
      <c r="F800" s="5"/>
      <c r="G800" s="6"/>
      <c r="H800" s="6"/>
      <c r="I800" s="6"/>
    </row>
    <row r="801" spans="1:9" x14ac:dyDescent="0.25">
      <c r="A801" s="1"/>
      <c r="B801" s="2"/>
      <c r="C801" s="3"/>
      <c r="F801" s="5"/>
      <c r="G801" s="6"/>
      <c r="H801" s="6"/>
      <c r="I801" s="6"/>
    </row>
    <row r="802" spans="1:9" x14ac:dyDescent="0.25">
      <c r="A802" s="1"/>
      <c r="B802" s="2"/>
      <c r="C802" s="3"/>
      <c r="F802" s="5"/>
      <c r="G802" s="6"/>
      <c r="H802" s="6"/>
      <c r="I802" s="6"/>
    </row>
    <row r="803" spans="1:9" x14ac:dyDescent="0.25">
      <c r="A803" s="1"/>
      <c r="B803" s="2"/>
      <c r="C803" s="3"/>
      <c r="F803" s="5"/>
      <c r="G803" s="6"/>
      <c r="H803" s="6"/>
      <c r="I803" s="6"/>
    </row>
    <row r="804" spans="1:9" x14ac:dyDescent="0.25">
      <c r="A804" s="1"/>
      <c r="B804" s="2"/>
      <c r="C804" s="3"/>
      <c r="F804" s="5"/>
      <c r="G804" s="6"/>
      <c r="H804" s="6"/>
      <c r="I804" s="6"/>
    </row>
    <row r="805" spans="1:9" x14ac:dyDescent="0.25">
      <c r="A805" s="1"/>
      <c r="B805" s="2"/>
      <c r="C805" s="3"/>
      <c r="F805" s="5"/>
      <c r="G805" s="6"/>
      <c r="H805" s="6"/>
      <c r="I805" s="6"/>
    </row>
    <row r="806" spans="1:9" x14ac:dyDescent="0.25">
      <c r="A806" s="1"/>
      <c r="B806" s="2"/>
      <c r="C806" s="3"/>
      <c r="F806" s="5"/>
      <c r="G806" s="6"/>
      <c r="H806" s="6"/>
      <c r="I806" s="6"/>
    </row>
    <row r="807" spans="1:9" x14ac:dyDescent="0.25">
      <c r="A807" s="1"/>
      <c r="B807" s="2"/>
      <c r="C807" s="3"/>
      <c r="F807" s="5"/>
      <c r="G807" s="6"/>
      <c r="H807" s="6"/>
      <c r="I807" s="6"/>
    </row>
    <row r="808" spans="1:9" x14ac:dyDescent="0.25">
      <c r="A808" s="1"/>
      <c r="B808" s="2"/>
      <c r="C808" s="3"/>
      <c r="F808" s="5"/>
      <c r="G808" s="6"/>
      <c r="H808" s="6"/>
      <c r="I808" s="6"/>
    </row>
    <row r="809" spans="1:9" x14ac:dyDescent="0.25">
      <c r="A809" s="1"/>
      <c r="B809" s="2"/>
      <c r="C809" s="3"/>
      <c r="F809" s="5"/>
      <c r="G809" s="6"/>
      <c r="H809" s="6"/>
      <c r="I809" s="6"/>
    </row>
    <row r="810" spans="1:9" x14ac:dyDescent="0.25">
      <c r="A810" s="1"/>
      <c r="B810" s="2"/>
      <c r="C810" s="3"/>
      <c r="F810" s="5"/>
      <c r="G810" s="6"/>
      <c r="H810" s="6"/>
      <c r="I810" s="6"/>
    </row>
    <row r="811" spans="1:9" x14ac:dyDescent="0.25">
      <c r="A811" s="1"/>
      <c r="B811" s="2"/>
      <c r="C811" s="3"/>
      <c r="F811" s="5"/>
      <c r="G811" s="6"/>
      <c r="H811" s="6"/>
      <c r="I811" s="6"/>
    </row>
    <row r="812" spans="1:9" x14ac:dyDescent="0.25">
      <c r="A812" s="1"/>
      <c r="B812" s="2"/>
      <c r="C812" s="3"/>
      <c r="F812" s="5"/>
      <c r="G812" s="6"/>
      <c r="H812" s="6"/>
      <c r="I812" s="6"/>
    </row>
    <row r="813" spans="1:9" x14ac:dyDescent="0.25">
      <c r="A813" s="1"/>
      <c r="B813" s="2"/>
      <c r="C813" s="3"/>
      <c r="F813" s="5"/>
      <c r="G813" s="6"/>
      <c r="H813" s="6"/>
      <c r="I813" s="6"/>
    </row>
    <row r="814" spans="1:9" x14ac:dyDescent="0.25">
      <c r="A814" s="1"/>
      <c r="B814" s="2"/>
      <c r="C814" s="3"/>
      <c r="F814" s="5"/>
      <c r="G814" s="6"/>
      <c r="H814" s="6"/>
      <c r="I814" s="6"/>
    </row>
    <row r="815" spans="1:9" x14ac:dyDescent="0.25">
      <c r="A815" s="1"/>
      <c r="B815" s="2"/>
      <c r="C815" s="3"/>
      <c r="F815" s="5"/>
      <c r="G815" s="6"/>
      <c r="H815" s="6"/>
      <c r="I815" s="6"/>
    </row>
    <row r="816" spans="1:9" x14ac:dyDescent="0.25">
      <c r="A816" s="1"/>
      <c r="B816" s="2"/>
      <c r="C816" s="3"/>
      <c r="F816" s="5"/>
      <c r="G816" s="6"/>
      <c r="H816" s="6"/>
      <c r="I816" s="6"/>
    </row>
    <row r="817" spans="1:9" x14ac:dyDescent="0.25">
      <c r="A817" s="1"/>
      <c r="B817" s="2"/>
      <c r="C817" s="3"/>
      <c r="F817" s="5"/>
      <c r="G817" s="6"/>
      <c r="H817" s="6"/>
      <c r="I817" s="6"/>
    </row>
    <row r="818" spans="1:9" x14ac:dyDescent="0.25">
      <c r="A818" s="1"/>
      <c r="B818" s="2"/>
      <c r="C818" s="3"/>
      <c r="F818" s="5"/>
      <c r="G818" s="6"/>
      <c r="H818" s="6"/>
      <c r="I818" s="6"/>
    </row>
    <row r="819" spans="1:9" x14ac:dyDescent="0.25">
      <c r="A819" s="1"/>
      <c r="B819" s="2"/>
      <c r="C819" s="3"/>
      <c r="F819" s="5"/>
      <c r="G819" s="6"/>
      <c r="H819" s="6"/>
      <c r="I819" s="6"/>
    </row>
    <row r="820" spans="1:9" x14ac:dyDescent="0.25">
      <c r="A820" s="1"/>
      <c r="B820" s="2"/>
      <c r="C820" s="3"/>
      <c r="F820" s="5"/>
      <c r="G820" s="6"/>
      <c r="H820" s="6"/>
      <c r="I820" s="6"/>
    </row>
    <row r="821" spans="1:9" x14ac:dyDescent="0.25">
      <c r="A821" s="1"/>
      <c r="B821" s="2"/>
      <c r="C821" s="3"/>
      <c r="F821" s="5"/>
      <c r="G821" s="6"/>
      <c r="H821" s="6"/>
      <c r="I821" s="6"/>
    </row>
    <row r="822" spans="1:9" x14ac:dyDescent="0.25">
      <c r="A822" s="1"/>
      <c r="B822" s="2"/>
      <c r="C822" s="3"/>
      <c r="F822" s="5"/>
      <c r="G822" s="6"/>
      <c r="H822" s="6"/>
      <c r="I822" s="6"/>
    </row>
    <row r="823" spans="1:9" x14ac:dyDescent="0.25">
      <c r="A823" s="1"/>
      <c r="B823" s="2"/>
      <c r="C823" s="3"/>
      <c r="F823" s="5"/>
      <c r="G823" s="6"/>
      <c r="H823" s="6"/>
      <c r="I823" s="6"/>
    </row>
    <row r="824" spans="1:9" x14ac:dyDescent="0.25">
      <c r="A824" s="1"/>
      <c r="B824" s="2"/>
      <c r="C824" s="3"/>
      <c r="F824" s="5"/>
      <c r="G824" s="6"/>
      <c r="H824" s="6"/>
      <c r="I824" s="6"/>
    </row>
    <row r="825" spans="1:9" x14ac:dyDescent="0.25">
      <c r="A825" s="1"/>
      <c r="B825" s="2"/>
      <c r="C825" s="3"/>
      <c r="F825" s="5"/>
      <c r="G825" s="6"/>
      <c r="H825" s="6"/>
      <c r="I825" s="6"/>
    </row>
    <row r="826" spans="1:9" x14ac:dyDescent="0.25">
      <c r="A826" s="1"/>
      <c r="B826" s="2"/>
      <c r="C826" s="3"/>
      <c r="F826" s="5"/>
      <c r="G826" s="6"/>
      <c r="H826" s="6"/>
      <c r="I826" s="6"/>
    </row>
    <row r="827" spans="1:9" x14ac:dyDescent="0.25">
      <c r="A827" s="1"/>
      <c r="B827" s="2"/>
      <c r="C827" s="3"/>
      <c r="F827" s="5"/>
      <c r="G827" s="6"/>
      <c r="H827" s="6"/>
      <c r="I827" s="6"/>
    </row>
    <row r="828" spans="1:9" x14ac:dyDescent="0.25">
      <c r="A828" s="1"/>
      <c r="B828" s="2"/>
      <c r="C828" s="3"/>
      <c r="F828" s="5"/>
      <c r="G828" s="6"/>
      <c r="H828" s="6"/>
      <c r="I828" s="6"/>
    </row>
    <row r="829" spans="1:9" x14ac:dyDescent="0.25">
      <c r="A829" s="1"/>
      <c r="B829" s="2"/>
      <c r="C829" s="3"/>
      <c r="F829" s="5"/>
      <c r="G829" s="6"/>
      <c r="H829" s="6"/>
      <c r="I829" s="6"/>
    </row>
    <row r="830" spans="1:9" x14ac:dyDescent="0.25">
      <c r="A830" s="1"/>
      <c r="B830" s="2"/>
      <c r="C830" s="3"/>
      <c r="F830" s="5"/>
      <c r="G830" s="6"/>
      <c r="H830" s="6"/>
      <c r="I830" s="6"/>
    </row>
    <row r="831" spans="1:9" x14ac:dyDescent="0.25">
      <c r="A831" s="1"/>
      <c r="B831" s="2"/>
      <c r="C831" s="3"/>
      <c r="F831" s="5"/>
      <c r="G831" s="6"/>
      <c r="H831" s="6"/>
      <c r="I831" s="6"/>
    </row>
    <row r="832" spans="1:9" x14ac:dyDescent="0.25">
      <c r="A832" s="1"/>
      <c r="B832" s="2"/>
      <c r="C832" s="3"/>
      <c r="F832" s="5"/>
      <c r="G832" s="6"/>
      <c r="H832" s="6"/>
      <c r="I832" s="6"/>
    </row>
    <row r="833" spans="1:9" x14ac:dyDescent="0.25">
      <c r="A833" s="1"/>
      <c r="B833" s="2"/>
      <c r="C833" s="3"/>
      <c r="F833" s="5"/>
      <c r="G833" s="6"/>
      <c r="H833" s="6"/>
      <c r="I833" s="6"/>
    </row>
    <row r="834" spans="1:9" x14ac:dyDescent="0.25">
      <c r="A834" s="1"/>
      <c r="B834" s="2"/>
      <c r="C834" s="3"/>
      <c r="F834" s="5"/>
      <c r="G834" s="6"/>
      <c r="H834" s="6"/>
      <c r="I834" s="6"/>
    </row>
    <row r="835" spans="1:9" x14ac:dyDescent="0.25">
      <c r="A835" s="1"/>
      <c r="B835" s="2"/>
      <c r="C835" s="3"/>
      <c r="F835" s="5"/>
      <c r="G835" s="6"/>
      <c r="H835" s="6"/>
      <c r="I835" s="6"/>
    </row>
    <row r="836" spans="1:9" x14ac:dyDescent="0.25">
      <c r="A836" s="1"/>
      <c r="B836" s="2"/>
      <c r="C836" s="3"/>
      <c r="F836" s="5"/>
      <c r="G836" s="6"/>
      <c r="H836" s="6"/>
      <c r="I836" s="6"/>
    </row>
    <row r="837" spans="1:9" x14ac:dyDescent="0.25">
      <c r="A837" s="1"/>
      <c r="B837" s="2"/>
      <c r="C837" s="3"/>
      <c r="F837" s="5"/>
      <c r="G837" s="6"/>
      <c r="H837" s="6"/>
      <c r="I837" s="6"/>
    </row>
    <row r="838" spans="1:9" x14ac:dyDescent="0.25">
      <c r="A838" s="1"/>
      <c r="B838" s="2"/>
      <c r="C838" s="3"/>
      <c r="F838" s="5"/>
      <c r="G838" s="6"/>
      <c r="H838" s="6"/>
      <c r="I838" s="6"/>
    </row>
    <row r="839" spans="1:9" x14ac:dyDescent="0.25">
      <c r="A839" s="1"/>
      <c r="B839" s="2"/>
      <c r="C839" s="3"/>
      <c r="F839" s="5"/>
      <c r="G839" s="6"/>
      <c r="H839" s="6"/>
      <c r="I839" s="6"/>
    </row>
    <row r="840" spans="1:9" x14ac:dyDescent="0.25">
      <c r="A840" s="1"/>
      <c r="B840" s="2"/>
      <c r="C840" s="3"/>
      <c r="F840" s="5"/>
      <c r="G840" s="6"/>
      <c r="H840" s="6"/>
      <c r="I840" s="6"/>
    </row>
    <row r="841" spans="1:9" x14ac:dyDescent="0.25">
      <c r="A841" s="1"/>
      <c r="B841" s="2"/>
      <c r="C841" s="3"/>
      <c r="F841" s="5"/>
      <c r="G841" s="6"/>
      <c r="H841" s="6"/>
      <c r="I841" s="6"/>
    </row>
    <row r="842" spans="1:9" x14ac:dyDescent="0.25">
      <c r="A842" s="1"/>
      <c r="B842" s="2"/>
      <c r="C842" s="3"/>
      <c r="F842" s="5"/>
      <c r="G842" s="6"/>
      <c r="H842" s="6"/>
      <c r="I842" s="6"/>
    </row>
    <row r="843" spans="1:9" x14ac:dyDescent="0.25">
      <c r="A843" s="1"/>
      <c r="B843" s="2"/>
      <c r="C843" s="3"/>
      <c r="F843" s="5"/>
      <c r="G843" s="6"/>
      <c r="H843" s="6"/>
      <c r="I843" s="6"/>
    </row>
    <row r="844" spans="1:9" x14ac:dyDescent="0.25">
      <c r="A844" s="1"/>
      <c r="B844" s="2"/>
      <c r="C844" s="3"/>
      <c r="F844" s="5"/>
      <c r="G844" s="6"/>
      <c r="H844" s="6"/>
      <c r="I844" s="6"/>
    </row>
    <row r="845" spans="1:9" x14ac:dyDescent="0.25">
      <c r="A845" s="1"/>
      <c r="B845" s="2"/>
      <c r="C845" s="3"/>
      <c r="F845" s="5"/>
      <c r="G845" s="6"/>
      <c r="H845" s="6"/>
      <c r="I845" s="6"/>
    </row>
    <row r="846" spans="1:9" x14ac:dyDescent="0.25">
      <c r="A846" s="1"/>
      <c r="B846" s="2"/>
      <c r="C846" s="3"/>
      <c r="F846" s="5"/>
      <c r="G846" s="6"/>
      <c r="H846" s="6"/>
      <c r="I846" s="6"/>
    </row>
    <row r="847" spans="1:9" x14ac:dyDescent="0.25">
      <c r="A847" s="1"/>
      <c r="B847" s="2"/>
      <c r="C847" s="3"/>
      <c r="F847" s="5"/>
      <c r="G847" s="6"/>
      <c r="H847" s="6"/>
      <c r="I847" s="6"/>
    </row>
    <row r="848" spans="1:9" x14ac:dyDescent="0.25">
      <c r="A848" s="1"/>
      <c r="B848" s="2"/>
      <c r="C848" s="3"/>
      <c r="F848" s="5"/>
      <c r="G848" s="6"/>
      <c r="H848" s="6"/>
      <c r="I848" s="6"/>
    </row>
    <row r="849" spans="1:9" x14ac:dyDescent="0.25">
      <c r="A849" s="1"/>
      <c r="B849" s="2"/>
      <c r="C849" s="3"/>
      <c r="F849" s="5"/>
      <c r="G849" s="6"/>
      <c r="H849" s="6"/>
      <c r="I849" s="6"/>
    </row>
    <row r="850" spans="1:9" x14ac:dyDescent="0.25">
      <c r="A850" s="1"/>
      <c r="B850" s="2"/>
      <c r="C850" s="3"/>
      <c r="F850" s="5"/>
      <c r="G850" s="6"/>
      <c r="H850" s="6"/>
      <c r="I850" s="6"/>
    </row>
    <row r="851" spans="1:9" x14ac:dyDescent="0.25">
      <c r="A851" s="1"/>
      <c r="B851" s="2"/>
      <c r="C851" s="3"/>
      <c r="F851" s="5"/>
      <c r="G851" s="6"/>
      <c r="H851" s="6"/>
      <c r="I851" s="6"/>
    </row>
    <row r="852" spans="1:9" x14ac:dyDescent="0.25">
      <c r="A852" s="1"/>
      <c r="B852" s="2"/>
      <c r="C852" s="3"/>
      <c r="F852" s="5"/>
      <c r="G852" s="6"/>
      <c r="H852" s="6"/>
      <c r="I852" s="6"/>
    </row>
    <row r="853" spans="1:9" x14ac:dyDescent="0.25">
      <c r="A853" s="1"/>
      <c r="B853" s="2"/>
      <c r="C853" s="3"/>
      <c r="F853" s="5"/>
      <c r="G853" s="6"/>
      <c r="H853" s="6"/>
      <c r="I853" s="6"/>
    </row>
    <row r="854" spans="1:9" x14ac:dyDescent="0.25">
      <c r="A854" s="1"/>
      <c r="B854" s="2"/>
      <c r="C854" s="3"/>
      <c r="F854" s="5"/>
      <c r="G854" s="6"/>
      <c r="H854" s="6"/>
      <c r="I854" s="6"/>
    </row>
    <row r="855" spans="1:9" x14ac:dyDescent="0.25">
      <c r="A855" s="1"/>
      <c r="B855" s="2"/>
      <c r="C855" s="3"/>
      <c r="F855" s="5"/>
      <c r="G855" s="6"/>
      <c r="H855" s="6"/>
      <c r="I855" s="6"/>
    </row>
    <row r="856" spans="1:9" x14ac:dyDescent="0.25">
      <c r="A856" s="1"/>
      <c r="B856" s="2"/>
      <c r="C856" s="3"/>
      <c r="F856" s="5"/>
      <c r="G856" s="6"/>
      <c r="H856" s="6"/>
      <c r="I856" s="6"/>
    </row>
    <row r="857" spans="1:9" x14ac:dyDescent="0.25">
      <c r="A857" s="1"/>
      <c r="B857" s="2"/>
      <c r="C857" s="3"/>
      <c r="F857" s="5"/>
      <c r="G857" s="6"/>
      <c r="H857" s="6"/>
      <c r="I857" s="6"/>
    </row>
    <row r="858" spans="1:9" x14ac:dyDescent="0.25">
      <c r="A858" s="1"/>
      <c r="B858" s="2"/>
      <c r="C858" s="3"/>
      <c r="F858" s="5"/>
      <c r="G858" s="6"/>
      <c r="H858" s="6"/>
      <c r="I858" s="6"/>
    </row>
    <row r="859" spans="1:9" x14ac:dyDescent="0.25">
      <c r="A859" s="1"/>
      <c r="B859" s="2"/>
      <c r="C859" s="3"/>
      <c r="F859" s="5"/>
      <c r="G859" s="6"/>
      <c r="H859" s="6"/>
      <c r="I859" s="6"/>
    </row>
    <row r="860" spans="1:9" x14ac:dyDescent="0.25">
      <c r="A860" s="1"/>
      <c r="B860" s="2"/>
      <c r="C860" s="3"/>
      <c r="F860" s="5"/>
      <c r="G860" s="6"/>
      <c r="H860" s="6"/>
      <c r="I860" s="6"/>
    </row>
    <row r="861" spans="1:9" x14ac:dyDescent="0.25">
      <c r="A861" s="1"/>
      <c r="B861" s="2"/>
      <c r="C861" s="3"/>
      <c r="F861" s="5"/>
      <c r="G861" s="6"/>
      <c r="H861" s="6"/>
      <c r="I861" s="6"/>
    </row>
    <row r="862" spans="1:9" x14ac:dyDescent="0.25">
      <c r="A862" s="1"/>
      <c r="B862" s="2"/>
      <c r="C862" s="3"/>
      <c r="F862" s="5"/>
      <c r="G862" s="6"/>
      <c r="H862" s="6"/>
      <c r="I862" s="6"/>
    </row>
    <row r="863" spans="1:9" x14ac:dyDescent="0.25">
      <c r="A863" s="1"/>
      <c r="B863" s="2"/>
      <c r="C863" s="3"/>
      <c r="F863" s="5"/>
      <c r="G863" s="6"/>
      <c r="H863" s="6"/>
      <c r="I863" s="6"/>
    </row>
    <row r="864" spans="1:9" x14ac:dyDescent="0.25">
      <c r="A864" s="1"/>
      <c r="B864" s="2"/>
      <c r="C864" s="3"/>
      <c r="F864" s="5"/>
      <c r="G864" s="6"/>
      <c r="H864" s="6"/>
      <c r="I864" s="6"/>
    </row>
    <row r="865" spans="1:9" x14ac:dyDescent="0.25">
      <c r="A865" s="1"/>
      <c r="B865" s="2"/>
      <c r="C865" s="3"/>
      <c r="F865" s="5"/>
      <c r="G865" s="6"/>
      <c r="H865" s="6"/>
      <c r="I865" s="6"/>
    </row>
    <row r="866" spans="1:9" x14ac:dyDescent="0.25">
      <c r="A866" s="1"/>
      <c r="B866" s="2"/>
      <c r="C866" s="3"/>
      <c r="F866" s="5"/>
      <c r="G866" s="6"/>
      <c r="H866" s="6"/>
      <c r="I866" s="6"/>
    </row>
    <row r="867" spans="1:9" x14ac:dyDescent="0.25">
      <c r="A867" s="1"/>
      <c r="B867" s="2"/>
      <c r="C867" s="3"/>
      <c r="F867" s="5"/>
      <c r="G867" s="6"/>
      <c r="H867" s="6"/>
      <c r="I867" s="6"/>
    </row>
    <row r="868" spans="1:9" x14ac:dyDescent="0.25">
      <c r="A868" s="1"/>
      <c r="B868" s="2"/>
      <c r="C868" s="3"/>
      <c r="F868" s="5"/>
      <c r="G868" s="6"/>
      <c r="H868" s="6"/>
      <c r="I868" s="6"/>
    </row>
    <row r="869" spans="1:9" x14ac:dyDescent="0.25">
      <c r="A869" s="1"/>
      <c r="B869" s="2"/>
      <c r="C869" s="3"/>
      <c r="F869" s="5"/>
      <c r="G869" s="6"/>
      <c r="H869" s="6"/>
      <c r="I869" s="6"/>
    </row>
    <row r="870" spans="1:9" x14ac:dyDescent="0.25">
      <c r="A870" s="1"/>
      <c r="B870" s="2"/>
      <c r="C870" s="3"/>
      <c r="F870" s="5"/>
      <c r="G870" s="6"/>
      <c r="H870" s="6"/>
      <c r="I870" s="6"/>
    </row>
    <row r="871" spans="1:9" x14ac:dyDescent="0.25">
      <c r="A871" s="1"/>
      <c r="B871" s="2"/>
      <c r="C871" s="3"/>
      <c r="F871" s="5"/>
      <c r="G871" s="6"/>
      <c r="H871" s="6"/>
      <c r="I871" s="6"/>
    </row>
    <row r="872" spans="1:9" x14ac:dyDescent="0.25">
      <c r="A872" s="1"/>
      <c r="B872" s="2"/>
      <c r="C872" s="3"/>
      <c r="F872" s="5"/>
      <c r="G872" s="6"/>
      <c r="H872" s="6"/>
      <c r="I872" s="6"/>
    </row>
    <row r="873" spans="1:9" x14ac:dyDescent="0.25">
      <c r="A873" s="1"/>
      <c r="B873" s="2"/>
      <c r="C873" s="3"/>
      <c r="F873" s="5"/>
      <c r="G873" s="6"/>
      <c r="H873" s="6"/>
      <c r="I873" s="6"/>
    </row>
    <row r="874" spans="1:9" x14ac:dyDescent="0.25">
      <c r="A874" s="1"/>
      <c r="B874" s="2"/>
      <c r="C874" s="3"/>
      <c r="F874" s="5"/>
      <c r="G874" s="6"/>
      <c r="H874" s="6"/>
      <c r="I874" s="6"/>
    </row>
    <row r="875" spans="1:9" x14ac:dyDescent="0.25">
      <c r="A875" s="1"/>
      <c r="B875" s="2"/>
      <c r="C875" s="3"/>
      <c r="F875" s="5"/>
      <c r="G875" s="6"/>
      <c r="H875" s="6"/>
      <c r="I875" s="6"/>
    </row>
    <row r="876" spans="1:9" x14ac:dyDescent="0.25">
      <c r="A876" s="1"/>
      <c r="B876" s="2"/>
      <c r="C876" s="3"/>
      <c r="F876" s="5"/>
      <c r="G876" s="6"/>
      <c r="H876" s="6"/>
      <c r="I876" s="6"/>
    </row>
    <row r="877" spans="1:9" x14ac:dyDescent="0.25">
      <c r="A877" s="1"/>
      <c r="B877" s="2"/>
      <c r="C877" s="3"/>
      <c r="F877" s="5"/>
      <c r="G877" s="6"/>
      <c r="H877" s="6"/>
      <c r="I877" s="6"/>
    </row>
    <row r="878" spans="1:9" x14ac:dyDescent="0.25">
      <c r="A878" s="1"/>
      <c r="B878" s="2"/>
      <c r="C878" s="3"/>
      <c r="F878" s="5"/>
      <c r="G878" s="6"/>
      <c r="H878" s="6"/>
      <c r="I878" s="6"/>
    </row>
    <row r="879" spans="1:9" x14ac:dyDescent="0.25">
      <c r="A879" s="1"/>
      <c r="B879" s="2"/>
      <c r="C879" s="3"/>
      <c r="F879" s="5"/>
      <c r="G879" s="6"/>
      <c r="H879" s="6"/>
      <c r="I879" s="6"/>
    </row>
    <row r="880" spans="1:9" x14ac:dyDescent="0.25">
      <c r="A880" s="1"/>
      <c r="B880" s="2"/>
      <c r="C880" s="3"/>
      <c r="F880" s="5"/>
      <c r="G880" s="6"/>
      <c r="H880" s="6"/>
      <c r="I880" s="6"/>
    </row>
    <row r="881" spans="1:9" x14ac:dyDescent="0.25">
      <c r="A881" s="1"/>
      <c r="B881" s="2"/>
      <c r="C881" s="3"/>
      <c r="F881" s="5"/>
      <c r="G881" s="6"/>
      <c r="H881" s="6"/>
      <c r="I881" s="6"/>
    </row>
    <row r="882" spans="1:9" x14ac:dyDescent="0.25">
      <c r="A882" s="1"/>
      <c r="B882" s="2"/>
      <c r="C882" s="3"/>
      <c r="F882" s="5"/>
      <c r="G882" s="6"/>
      <c r="H882" s="6"/>
      <c r="I882" s="6"/>
    </row>
    <row r="883" spans="1:9" x14ac:dyDescent="0.25">
      <c r="A883" s="1"/>
      <c r="B883" s="2"/>
      <c r="C883" s="3"/>
      <c r="F883" s="5"/>
      <c r="G883" s="6"/>
      <c r="H883" s="6"/>
      <c r="I883" s="6"/>
    </row>
    <row r="884" spans="1:9" x14ac:dyDescent="0.25">
      <c r="A884" s="1"/>
      <c r="B884" s="2"/>
      <c r="C884" s="3"/>
      <c r="F884" s="5"/>
      <c r="G884" s="6"/>
      <c r="H884" s="6"/>
      <c r="I884" s="6"/>
    </row>
    <row r="885" spans="1:9" x14ac:dyDescent="0.25">
      <c r="A885" s="1"/>
      <c r="B885" s="2"/>
      <c r="C885" s="3"/>
      <c r="F885" s="5"/>
      <c r="G885" s="6"/>
      <c r="H885" s="6"/>
      <c r="I885" s="6"/>
    </row>
    <row r="886" spans="1:9" x14ac:dyDescent="0.25">
      <c r="A886" s="1"/>
      <c r="B886" s="2"/>
      <c r="C886" s="3"/>
      <c r="F886" s="5"/>
      <c r="G886" s="6"/>
      <c r="H886" s="6"/>
      <c r="I886" s="6"/>
    </row>
    <row r="887" spans="1:9" x14ac:dyDescent="0.25">
      <c r="A887" s="1"/>
      <c r="B887" s="2"/>
      <c r="C887" s="3"/>
      <c r="F887" s="5"/>
      <c r="G887" s="6"/>
      <c r="H887" s="6"/>
      <c r="I887" s="6"/>
    </row>
    <row r="888" spans="1:9" x14ac:dyDescent="0.25">
      <c r="A888" s="1"/>
      <c r="B888" s="2"/>
      <c r="C888" s="3"/>
      <c r="F888" s="5"/>
      <c r="G888" s="6"/>
      <c r="H888" s="6"/>
      <c r="I888" s="6"/>
    </row>
    <row r="889" spans="1:9" x14ac:dyDescent="0.25">
      <c r="A889" s="1"/>
      <c r="B889" s="2"/>
      <c r="C889" s="3"/>
      <c r="F889" s="5"/>
      <c r="G889" s="6"/>
      <c r="H889" s="6"/>
      <c r="I889" s="6"/>
    </row>
    <row r="890" spans="1:9" x14ac:dyDescent="0.25">
      <c r="A890" s="1"/>
      <c r="B890" s="2"/>
      <c r="C890" s="3"/>
      <c r="F890" s="5"/>
      <c r="G890" s="6"/>
      <c r="H890" s="6"/>
      <c r="I890" s="6"/>
    </row>
    <row r="891" spans="1:9" x14ac:dyDescent="0.25">
      <c r="A891" s="1"/>
      <c r="B891" s="2"/>
      <c r="C891" s="3"/>
      <c r="F891" s="5"/>
      <c r="G891" s="6"/>
      <c r="H891" s="6"/>
      <c r="I891" s="6"/>
    </row>
    <row r="892" spans="1:9" x14ac:dyDescent="0.25">
      <c r="A892" s="1"/>
      <c r="B892" s="2"/>
      <c r="C892" s="3"/>
      <c r="F892" s="5"/>
      <c r="G892" s="6"/>
      <c r="H892" s="6"/>
      <c r="I892" s="6"/>
    </row>
    <row r="893" spans="1:9" x14ac:dyDescent="0.25">
      <c r="A893" s="1"/>
      <c r="B893" s="2"/>
      <c r="C893" s="3"/>
      <c r="F893" s="5"/>
      <c r="G893" s="6"/>
      <c r="H893" s="6"/>
      <c r="I893" s="6"/>
    </row>
    <row r="894" spans="1:9" x14ac:dyDescent="0.25">
      <c r="A894" s="1"/>
      <c r="B894" s="2"/>
      <c r="C894" s="3"/>
      <c r="F894" s="5"/>
      <c r="G894" s="6"/>
      <c r="H894" s="6"/>
      <c r="I894" s="6"/>
    </row>
    <row r="895" spans="1:9" x14ac:dyDescent="0.25">
      <c r="A895" s="1"/>
      <c r="B895" s="2"/>
      <c r="C895" s="3"/>
      <c r="F895" s="5"/>
      <c r="G895" s="6"/>
      <c r="H895" s="6"/>
      <c r="I895" s="6"/>
    </row>
    <row r="896" spans="1:9" x14ac:dyDescent="0.25">
      <c r="A896" s="1"/>
      <c r="B896" s="2"/>
      <c r="C896" s="3"/>
      <c r="F896" s="5"/>
      <c r="G896" s="6"/>
      <c r="H896" s="6"/>
      <c r="I896" s="6"/>
    </row>
    <row r="897" spans="1:9" x14ac:dyDescent="0.25">
      <c r="A897" s="1"/>
      <c r="B897" s="2"/>
      <c r="C897" s="3"/>
      <c r="F897" s="5"/>
      <c r="G897" s="6"/>
      <c r="H897" s="6"/>
      <c r="I897" s="6"/>
    </row>
    <row r="898" spans="1:9" x14ac:dyDescent="0.25">
      <c r="A898" s="1"/>
      <c r="B898" s="2"/>
      <c r="C898" s="3"/>
      <c r="F898" s="5"/>
      <c r="G898" s="6"/>
      <c r="H898" s="6"/>
      <c r="I898" s="6"/>
    </row>
    <row r="899" spans="1:9" x14ac:dyDescent="0.25">
      <c r="A899" s="1"/>
      <c r="B899" s="2"/>
      <c r="C899" s="3"/>
      <c r="F899" s="5"/>
      <c r="G899" s="6"/>
      <c r="H899" s="6"/>
      <c r="I899" s="6"/>
    </row>
    <row r="900" spans="1:9" x14ac:dyDescent="0.25">
      <c r="A900" s="1"/>
      <c r="B900" s="2"/>
      <c r="C900" s="3"/>
      <c r="F900" s="5"/>
      <c r="G900" s="6"/>
      <c r="H900" s="6"/>
      <c r="I900" s="6"/>
    </row>
    <row r="901" spans="1:9" x14ac:dyDescent="0.25">
      <c r="A901" s="1"/>
      <c r="B901" s="2"/>
      <c r="C901" s="3"/>
      <c r="F901" s="5"/>
      <c r="G901" s="6"/>
      <c r="H901" s="6"/>
      <c r="I901" s="6"/>
    </row>
    <row r="902" spans="1:9" x14ac:dyDescent="0.25">
      <c r="A902" s="1"/>
      <c r="B902" s="2"/>
      <c r="C902" s="3"/>
      <c r="F902" s="5"/>
      <c r="G902" s="6"/>
      <c r="H902" s="6"/>
      <c r="I902" s="6"/>
    </row>
    <row r="903" spans="1:9" x14ac:dyDescent="0.25">
      <c r="A903" s="1"/>
      <c r="B903" s="2"/>
      <c r="C903" s="3"/>
      <c r="F903" s="5"/>
      <c r="G903" s="6"/>
      <c r="H903" s="6"/>
      <c r="I903" s="6"/>
    </row>
    <row r="904" spans="1:9" x14ac:dyDescent="0.25">
      <c r="A904" s="1"/>
      <c r="B904" s="2"/>
      <c r="C904" s="3"/>
      <c r="F904" s="5"/>
      <c r="G904" s="6"/>
      <c r="H904" s="6"/>
      <c r="I904" s="6"/>
    </row>
    <row r="905" spans="1:9" x14ac:dyDescent="0.25">
      <c r="A905" s="1"/>
      <c r="B905" s="2"/>
      <c r="C905" s="3"/>
      <c r="F905" s="5"/>
      <c r="G905" s="6"/>
      <c r="H905" s="6"/>
      <c r="I905" s="6"/>
    </row>
    <row r="906" spans="1:9" x14ac:dyDescent="0.25">
      <c r="A906" s="1"/>
      <c r="B906" s="2"/>
      <c r="C906" s="3"/>
      <c r="F906" s="5"/>
      <c r="G906" s="6"/>
      <c r="H906" s="6"/>
      <c r="I906" s="6"/>
    </row>
    <row r="907" spans="1:9" x14ac:dyDescent="0.25">
      <c r="A907" s="1"/>
      <c r="B907" s="2"/>
      <c r="C907" s="3"/>
      <c r="F907" s="5"/>
      <c r="G907" s="6"/>
      <c r="H907" s="6"/>
      <c r="I907" s="6"/>
    </row>
    <row r="908" spans="1:9" x14ac:dyDescent="0.25">
      <c r="A908" s="1"/>
      <c r="B908" s="2"/>
      <c r="C908" s="3"/>
      <c r="F908" s="5"/>
      <c r="G908" s="6"/>
      <c r="H908" s="6"/>
      <c r="I908" s="6"/>
    </row>
    <row r="909" spans="1:9" x14ac:dyDescent="0.25">
      <c r="A909" s="1"/>
      <c r="B909" s="2"/>
      <c r="C909" s="3"/>
      <c r="F909" s="5"/>
      <c r="G909" s="6"/>
      <c r="H909" s="6"/>
      <c r="I909" s="6"/>
    </row>
    <row r="910" spans="1:9" x14ac:dyDescent="0.25">
      <c r="A910" s="1"/>
      <c r="B910" s="2"/>
      <c r="C910" s="3"/>
      <c r="F910" s="5"/>
      <c r="G910" s="6"/>
      <c r="H910" s="6"/>
      <c r="I910" s="6"/>
    </row>
    <row r="911" spans="1:9" x14ac:dyDescent="0.25">
      <c r="A911" s="1"/>
      <c r="B911" s="2"/>
      <c r="C911" s="3"/>
      <c r="F911" s="5"/>
      <c r="G911" s="6"/>
      <c r="H911" s="6"/>
      <c r="I911" s="6"/>
    </row>
    <row r="912" spans="1:9" x14ac:dyDescent="0.25">
      <c r="A912" s="1"/>
      <c r="B912" s="2"/>
      <c r="C912" s="3"/>
      <c r="F912" s="5"/>
      <c r="G912" s="6"/>
      <c r="H912" s="6"/>
      <c r="I912" s="6"/>
    </row>
    <row r="913" spans="1:9" x14ac:dyDescent="0.25">
      <c r="A913" s="1"/>
      <c r="B913" s="2"/>
      <c r="C913" s="3"/>
      <c r="F913" s="5"/>
      <c r="G913" s="6"/>
      <c r="H913" s="6"/>
      <c r="I913" s="6"/>
    </row>
    <row r="914" spans="1:9" x14ac:dyDescent="0.25">
      <c r="A914" s="1"/>
      <c r="B914" s="2"/>
      <c r="C914" s="3"/>
      <c r="F914" s="5"/>
      <c r="G914" s="6"/>
      <c r="H914" s="6"/>
      <c r="I914" s="6"/>
    </row>
    <row r="915" spans="1:9" x14ac:dyDescent="0.25">
      <c r="A915" s="1"/>
      <c r="B915" s="2"/>
      <c r="C915" s="3"/>
      <c r="F915" s="5"/>
      <c r="G915" s="6"/>
      <c r="H915" s="6"/>
      <c r="I915" s="6"/>
    </row>
    <row r="916" spans="1:9" x14ac:dyDescent="0.25">
      <c r="A916" s="1"/>
      <c r="B916" s="2"/>
      <c r="C916" s="3"/>
      <c r="F916" s="5"/>
      <c r="G916" s="6"/>
      <c r="H916" s="6"/>
      <c r="I916" s="6"/>
    </row>
    <row r="917" spans="1:9" x14ac:dyDescent="0.25">
      <c r="A917" s="1"/>
      <c r="B917" s="2"/>
      <c r="C917" s="3"/>
      <c r="F917" s="5"/>
      <c r="G917" s="6"/>
      <c r="H917" s="6"/>
      <c r="I917" s="6"/>
    </row>
    <row r="918" spans="1:9" x14ac:dyDescent="0.25">
      <c r="A918" s="1"/>
      <c r="B918" s="2"/>
      <c r="C918" s="3"/>
      <c r="F918" s="5"/>
      <c r="G918" s="6"/>
      <c r="H918" s="6"/>
      <c r="I918" s="6"/>
    </row>
    <row r="919" spans="1:9" x14ac:dyDescent="0.25">
      <c r="A919" s="1"/>
      <c r="B919" s="2"/>
      <c r="C919" s="3"/>
      <c r="F919" s="5"/>
      <c r="G919" s="6"/>
      <c r="H919" s="6"/>
      <c r="I919" s="6"/>
    </row>
    <row r="920" spans="1:9" x14ac:dyDescent="0.25">
      <c r="A920" s="1"/>
      <c r="B920" s="2"/>
      <c r="C920" s="3"/>
      <c r="F920" s="5"/>
      <c r="G920" s="6"/>
      <c r="H920" s="6"/>
      <c r="I920" s="6"/>
    </row>
    <row r="921" spans="1:9" x14ac:dyDescent="0.25">
      <c r="A921" s="1"/>
      <c r="B921" s="2"/>
      <c r="C921" s="3"/>
      <c r="F921" s="5"/>
      <c r="G921" s="6"/>
      <c r="H921" s="6"/>
      <c r="I921" s="6"/>
    </row>
    <row r="922" spans="1:9" x14ac:dyDescent="0.25">
      <c r="A922" s="1"/>
      <c r="B922" s="2"/>
      <c r="C922" s="3"/>
      <c r="F922" s="5"/>
      <c r="G922" s="6"/>
      <c r="H922" s="6"/>
      <c r="I922" s="6"/>
    </row>
    <row r="923" spans="1:9" x14ac:dyDescent="0.25">
      <c r="A923" s="1"/>
      <c r="B923" s="2"/>
      <c r="C923" s="3"/>
      <c r="F923" s="5"/>
      <c r="G923" s="6"/>
      <c r="H923" s="6"/>
      <c r="I923" s="6"/>
    </row>
    <row r="924" spans="1:9" x14ac:dyDescent="0.25">
      <c r="A924" s="1"/>
      <c r="B924" s="2"/>
      <c r="C924" s="3"/>
      <c r="F924" s="5"/>
      <c r="G924" s="6"/>
      <c r="H924" s="6"/>
      <c r="I924" s="6"/>
    </row>
    <row r="925" spans="1:9" x14ac:dyDescent="0.25">
      <c r="A925" s="1"/>
      <c r="B925" s="2"/>
      <c r="C925" s="3"/>
      <c r="F925" s="5"/>
      <c r="G925" s="6"/>
      <c r="H925" s="6"/>
      <c r="I925" s="6"/>
    </row>
    <row r="926" spans="1:9" x14ac:dyDescent="0.25">
      <c r="A926" s="1"/>
      <c r="B926" s="2"/>
      <c r="C926" s="3"/>
      <c r="F926" s="5"/>
      <c r="G926" s="6"/>
      <c r="H926" s="6"/>
      <c r="I926" s="6"/>
    </row>
    <row r="927" spans="1:9" x14ac:dyDescent="0.25">
      <c r="A927" s="1"/>
      <c r="B927" s="2"/>
      <c r="C927" s="3"/>
      <c r="F927" s="5"/>
      <c r="G927" s="6"/>
      <c r="H927" s="6"/>
      <c r="I927" s="6"/>
    </row>
    <row r="928" spans="1:9" x14ac:dyDescent="0.25">
      <c r="A928" s="1"/>
      <c r="B928" s="2"/>
      <c r="C928" s="3"/>
      <c r="F928" s="5"/>
      <c r="G928" s="6"/>
      <c r="H928" s="6"/>
      <c r="I928" s="6"/>
    </row>
    <row r="929" spans="1:9" x14ac:dyDescent="0.25">
      <c r="A929" s="1"/>
      <c r="B929" s="2"/>
      <c r="C929" s="3"/>
      <c r="F929" s="5"/>
      <c r="G929" s="6"/>
      <c r="H929" s="6"/>
      <c r="I929" s="6"/>
    </row>
    <row r="930" spans="1:9" x14ac:dyDescent="0.25">
      <c r="A930" s="1"/>
      <c r="B930" s="2"/>
      <c r="C930" s="3"/>
      <c r="F930" s="5"/>
      <c r="G930" s="6"/>
      <c r="H930" s="6"/>
      <c r="I930" s="6"/>
    </row>
    <row r="931" spans="1:9" x14ac:dyDescent="0.25">
      <c r="A931" s="1"/>
      <c r="B931" s="2"/>
      <c r="C931" s="3"/>
      <c r="F931" s="5"/>
      <c r="G931" s="6"/>
      <c r="H931" s="6"/>
      <c r="I931" s="6"/>
    </row>
    <row r="932" spans="1:9" x14ac:dyDescent="0.25">
      <c r="A932" s="1"/>
      <c r="B932" s="2"/>
      <c r="C932" s="3"/>
      <c r="F932" s="5"/>
      <c r="G932" s="6"/>
      <c r="H932" s="6"/>
      <c r="I932" s="6"/>
    </row>
    <row r="933" spans="1:9" x14ac:dyDescent="0.25">
      <c r="A933" s="1"/>
      <c r="B933" s="2"/>
      <c r="C933" s="3"/>
      <c r="F933" s="5"/>
      <c r="G933" s="6"/>
      <c r="H933" s="6"/>
      <c r="I933" s="6"/>
    </row>
    <row r="934" spans="1:9" x14ac:dyDescent="0.25">
      <c r="A934" s="1"/>
      <c r="B934" s="2"/>
      <c r="C934" s="3"/>
      <c r="F934" s="5"/>
      <c r="G934" s="6"/>
      <c r="H934" s="6"/>
      <c r="I934" s="6"/>
    </row>
    <row r="935" spans="1:9" x14ac:dyDescent="0.25">
      <c r="A935" s="1"/>
      <c r="B935" s="2"/>
      <c r="C935" s="3"/>
      <c r="F935" s="5"/>
      <c r="G935" s="6"/>
      <c r="H935" s="6"/>
      <c r="I935" s="6"/>
    </row>
    <row r="936" spans="1:9" x14ac:dyDescent="0.25">
      <c r="A936" s="1"/>
      <c r="B936" s="2"/>
      <c r="C936" s="3"/>
      <c r="F936" s="5"/>
      <c r="G936" s="6"/>
      <c r="H936" s="6"/>
      <c r="I936" s="6"/>
    </row>
    <row r="937" spans="1:9" x14ac:dyDescent="0.25">
      <c r="A937" s="1"/>
      <c r="B937" s="2"/>
      <c r="C937" s="3"/>
      <c r="F937" s="5"/>
      <c r="G937" s="6"/>
      <c r="H937" s="6"/>
      <c r="I937" s="6"/>
    </row>
    <row r="938" spans="1:9" x14ac:dyDescent="0.25">
      <c r="A938" s="1"/>
      <c r="B938" s="2"/>
      <c r="C938" s="3"/>
      <c r="F938" s="5"/>
      <c r="G938" s="6"/>
      <c r="H938" s="6"/>
      <c r="I938" s="6"/>
    </row>
    <row r="939" spans="1:9" x14ac:dyDescent="0.25">
      <c r="A939" s="1"/>
      <c r="B939" s="2"/>
      <c r="C939" s="3"/>
      <c r="F939" s="5"/>
      <c r="G939" s="6"/>
      <c r="H939" s="6"/>
      <c r="I939" s="6"/>
    </row>
    <row r="940" spans="1:9" x14ac:dyDescent="0.25">
      <c r="A940" s="1"/>
      <c r="B940" s="2"/>
      <c r="C940" s="3"/>
      <c r="F940" s="5"/>
      <c r="G940" s="6"/>
      <c r="H940" s="6"/>
      <c r="I940" s="6"/>
    </row>
    <row r="941" spans="1:9" x14ac:dyDescent="0.25">
      <c r="A941" s="1"/>
      <c r="B941" s="2"/>
      <c r="C941" s="3"/>
      <c r="F941" s="5"/>
      <c r="G941" s="6"/>
      <c r="H941" s="6"/>
      <c r="I941" s="6"/>
    </row>
    <row r="942" spans="1:9" x14ac:dyDescent="0.25">
      <c r="A942" s="1"/>
      <c r="B942" s="2"/>
      <c r="C942" s="3"/>
      <c r="F942" s="5"/>
      <c r="G942" s="6"/>
      <c r="H942" s="6"/>
      <c r="I942" s="6"/>
    </row>
    <row r="943" spans="1:9" x14ac:dyDescent="0.25">
      <c r="A943" s="1"/>
      <c r="B943" s="2"/>
      <c r="C943" s="3"/>
      <c r="F943" s="5"/>
      <c r="G943" s="6"/>
      <c r="H943" s="6"/>
      <c r="I943" s="6"/>
    </row>
    <row r="944" spans="1:9" x14ac:dyDescent="0.25">
      <c r="A944" s="1"/>
      <c r="B944" s="2"/>
      <c r="C944" s="3"/>
      <c r="F944" s="5"/>
      <c r="G944" s="6"/>
      <c r="H944" s="6"/>
      <c r="I944" s="6"/>
    </row>
    <row r="945" spans="1:9" x14ac:dyDescent="0.25">
      <c r="A945" s="1"/>
      <c r="B945" s="2"/>
      <c r="C945" s="3"/>
      <c r="F945" s="5"/>
      <c r="G945" s="6"/>
      <c r="H945" s="6"/>
      <c r="I945" s="6"/>
    </row>
    <row r="946" spans="1:9" x14ac:dyDescent="0.25">
      <c r="A946" s="1"/>
      <c r="B946" s="2"/>
      <c r="C946" s="3"/>
      <c r="F946" s="5"/>
      <c r="G946" s="6"/>
      <c r="H946" s="6"/>
      <c r="I946" s="6"/>
    </row>
    <row r="947" spans="1:9" x14ac:dyDescent="0.25">
      <c r="A947" s="1"/>
      <c r="B947" s="2"/>
      <c r="C947" s="3"/>
      <c r="F947" s="5"/>
      <c r="G947" s="6"/>
      <c r="H947" s="6"/>
      <c r="I947" s="6"/>
    </row>
    <row r="948" spans="1:9" x14ac:dyDescent="0.25">
      <c r="A948" s="1"/>
      <c r="B948" s="2"/>
      <c r="C948" s="3"/>
      <c r="F948" s="5"/>
      <c r="G948" s="6"/>
      <c r="H948" s="6"/>
      <c r="I948" s="6"/>
    </row>
    <row r="949" spans="1:9" x14ac:dyDescent="0.25">
      <c r="A949" s="1"/>
      <c r="B949" s="2"/>
      <c r="C949" s="3"/>
      <c r="F949" s="5"/>
      <c r="G949" s="6"/>
      <c r="H949" s="6"/>
      <c r="I949" s="6"/>
    </row>
    <row r="950" spans="1:9" x14ac:dyDescent="0.25">
      <c r="A950" s="1"/>
      <c r="B950" s="2"/>
      <c r="C950" s="3"/>
      <c r="F950" s="5"/>
      <c r="G950" s="6"/>
      <c r="H950" s="6"/>
      <c r="I950" s="6"/>
    </row>
    <row r="951" spans="1:9" x14ac:dyDescent="0.25">
      <c r="A951" s="1"/>
      <c r="B951" s="2"/>
      <c r="C951" s="3"/>
      <c r="F951" s="5"/>
      <c r="G951" s="6"/>
      <c r="H951" s="6"/>
      <c r="I951" s="6"/>
    </row>
    <row r="952" spans="1:9" x14ac:dyDescent="0.25">
      <c r="A952" s="1"/>
      <c r="B952" s="2"/>
      <c r="C952" s="3"/>
      <c r="F952" s="5"/>
      <c r="G952" s="6"/>
      <c r="H952" s="6"/>
      <c r="I952" s="6"/>
    </row>
    <row r="953" spans="1:9" x14ac:dyDescent="0.25">
      <c r="A953" s="1"/>
      <c r="B953" s="2"/>
      <c r="C953" s="3"/>
      <c r="F953" s="5"/>
      <c r="G953" s="6"/>
      <c r="H953" s="6"/>
      <c r="I953" s="6"/>
    </row>
    <row r="954" spans="1:9" x14ac:dyDescent="0.25">
      <c r="A954" s="1"/>
      <c r="B954" s="2"/>
      <c r="C954" s="3"/>
      <c r="F954" s="5"/>
      <c r="G954" s="6"/>
      <c r="H954" s="6"/>
      <c r="I954" s="6"/>
    </row>
    <row r="955" spans="1:9" x14ac:dyDescent="0.25">
      <c r="A955" s="1"/>
      <c r="B955" s="2"/>
      <c r="C955" s="3"/>
      <c r="F955" s="5"/>
      <c r="G955" s="6"/>
      <c r="H955" s="6"/>
      <c r="I955" s="6"/>
    </row>
    <row r="956" spans="1:9" x14ac:dyDescent="0.25">
      <c r="A956" s="1"/>
      <c r="B956" s="2"/>
      <c r="C956" s="3"/>
      <c r="F956" s="5"/>
      <c r="G956" s="6"/>
      <c r="H956" s="6"/>
      <c r="I956" s="6"/>
    </row>
    <row r="957" spans="1:9" x14ac:dyDescent="0.25">
      <c r="A957" s="1"/>
      <c r="B957" s="2"/>
      <c r="C957" s="3"/>
      <c r="F957" s="5"/>
      <c r="G957" s="6"/>
      <c r="H957" s="6"/>
      <c r="I957" s="6"/>
    </row>
    <row r="958" spans="1:9" x14ac:dyDescent="0.25">
      <c r="A958" s="1"/>
      <c r="B958" s="2"/>
      <c r="C958" s="3"/>
      <c r="F958" s="5"/>
      <c r="G958" s="6"/>
      <c r="H958" s="6"/>
      <c r="I958" s="6"/>
    </row>
    <row r="959" spans="1:9" x14ac:dyDescent="0.25">
      <c r="A959" s="1"/>
      <c r="B959" s="2"/>
      <c r="C959" s="3"/>
      <c r="F959" s="5"/>
      <c r="G959" s="6"/>
      <c r="H959" s="6"/>
      <c r="I959" s="6"/>
    </row>
    <row r="960" spans="1:9" x14ac:dyDescent="0.25">
      <c r="A960" s="1"/>
      <c r="B960" s="2"/>
      <c r="C960" s="3"/>
      <c r="F960" s="5"/>
      <c r="G960" s="6"/>
      <c r="H960" s="6"/>
      <c r="I960" s="6"/>
    </row>
    <row r="961" spans="1:9" x14ac:dyDescent="0.25">
      <c r="A961" s="1"/>
      <c r="B961" s="2"/>
      <c r="C961" s="3"/>
      <c r="F961" s="5"/>
      <c r="G961" s="6"/>
      <c r="H961" s="6"/>
      <c r="I961" s="6"/>
    </row>
    <row r="962" spans="1:9" x14ac:dyDescent="0.25">
      <c r="A962" s="1"/>
      <c r="B962" s="2"/>
      <c r="C962" s="3"/>
      <c r="F962" s="5"/>
      <c r="G962" s="6"/>
      <c r="H962" s="6"/>
      <c r="I962" s="6"/>
    </row>
    <row r="963" spans="1:9" x14ac:dyDescent="0.25">
      <c r="A963" s="1"/>
      <c r="B963" s="2"/>
      <c r="C963" s="3"/>
      <c r="F963" s="5"/>
      <c r="G963" s="6"/>
      <c r="H963" s="6"/>
      <c r="I963" s="6"/>
    </row>
    <row r="964" spans="1:9" x14ac:dyDescent="0.25">
      <c r="A964" s="1"/>
      <c r="B964" s="2"/>
      <c r="C964" s="3"/>
      <c r="F964" s="5"/>
      <c r="G964" s="6"/>
      <c r="H964" s="6"/>
      <c r="I964" s="6"/>
    </row>
    <row r="965" spans="1:9" x14ac:dyDescent="0.25">
      <c r="A965" s="1"/>
      <c r="B965" s="2"/>
      <c r="C965" s="3"/>
      <c r="F965" s="5"/>
      <c r="G965" s="6"/>
      <c r="H965" s="6"/>
      <c r="I965" s="6"/>
    </row>
    <row r="966" spans="1:9" x14ac:dyDescent="0.25">
      <c r="A966" s="1"/>
      <c r="B966" s="2"/>
      <c r="C966" s="3"/>
      <c r="F966" s="5"/>
      <c r="G966" s="6"/>
      <c r="H966" s="6"/>
      <c r="I966" s="6"/>
    </row>
    <row r="967" spans="1:9" x14ac:dyDescent="0.25">
      <c r="A967" s="1"/>
      <c r="B967" s="2"/>
      <c r="C967" s="3"/>
      <c r="F967" s="5"/>
      <c r="G967" s="6"/>
      <c r="H967" s="6"/>
      <c r="I967" s="6"/>
    </row>
    <row r="968" spans="1:9" x14ac:dyDescent="0.25">
      <c r="A968" s="1"/>
      <c r="B968" s="2"/>
      <c r="C968" s="3"/>
      <c r="F968" s="5"/>
      <c r="G968" s="6"/>
      <c r="H968" s="6"/>
      <c r="I968" s="6"/>
    </row>
    <row r="969" spans="1:9" x14ac:dyDescent="0.25">
      <c r="A969" s="1"/>
      <c r="B969" s="2"/>
      <c r="C969" s="3"/>
      <c r="F969" s="5"/>
      <c r="G969" s="6"/>
      <c r="H969" s="6"/>
      <c r="I969" s="6"/>
    </row>
    <row r="970" spans="1:9" x14ac:dyDescent="0.25">
      <c r="A970" s="1"/>
      <c r="B970" s="2"/>
      <c r="C970" s="3"/>
      <c r="F970" s="5"/>
      <c r="G970" s="6"/>
      <c r="H970" s="6"/>
      <c r="I970" s="6"/>
    </row>
    <row r="971" spans="1:9" x14ac:dyDescent="0.25">
      <c r="A971" s="1"/>
      <c r="B971" s="2"/>
      <c r="C971" s="3"/>
      <c r="F971" s="5"/>
      <c r="G971" s="6"/>
      <c r="H971" s="6"/>
      <c r="I971" s="6"/>
    </row>
    <row r="972" spans="1:9" x14ac:dyDescent="0.25">
      <c r="A972" s="1"/>
      <c r="B972" s="2"/>
      <c r="C972" s="3"/>
      <c r="F972" s="5"/>
      <c r="G972" s="6"/>
      <c r="H972" s="6"/>
      <c r="I972" s="6"/>
    </row>
    <row r="973" spans="1:9" x14ac:dyDescent="0.25">
      <c r="A973" s="1"/>
      <c r="B973" s="2"/>
      <c r="C973" s="3"/>
      <c r="F973" s="5"/>
      <c r="G973" s="6"/>
      <c r="H973" s="6"/>
      <c r="I973" s="6"/>
    </row>
    <row r="974" spans="1:9" x14ac:dyDescent="0.25">
      <c r="A974" s="1"/>
      <c r="B974" s="2"/>
      <c r="C974" s="3"/>
      <c r="F974" s="5"/>
      <c r="G974" s="6"/>
      <c r="H974" s="6"/>
      <c r="I974" s="6"/>
    </row>
    <row r="975" spans="1:9" x14ac:dyDescent="0.25">
      <c r="A975" s="1"/>
      <c r="B975" s="2"/>
      <c r="C975" s="3"/>
      <c r="F975" s="5"/>
      <c r="G975" s="6"/>
      <c r="H975" s="6"/>
      <c r="I975" s="6"/>
    </row>
    <row r="976" spans="1:9" x14ac:dyDescent="0.25">
      <c r="A976" s="1"/>
      <c r="B976" s="2"/>
      <c r="C976" s="3"/>
      <c r="F976" s="5"/>
      <c r="G976" s="6"/>
      <c r="H976" s="6"/>
      <c r="I976" s="6"/>
    </row>
    <row r="977" spans="1:9" x14ac:dyDescent="0.25">
      <c r="A977" s="1"/>
      <c r="B977" s="2"/>
      <c r="C977" s="3"/>
      <c r="F977" s="5"/>
      <c r="G977" s="6"/>
      <c r="H977" s="6"/>
      <c r="I977" s="6"/>
    </row>
    <row r="978" spans="1:9" x14ac:dyDescent="0.25">
      <c r="A978" s="1"/>
      <c r="B978" s="2"/>
      <c r="C978" s="3"/>
      <c r="F978" s="5"/>
      <c r="G978" s="6"/>
      <c r="H978" s="6"/>
      <c r="I978" s="6"/>
    </row>
    <row r="979" spans="1:9" x14ac:dyDescent="0.25">
      <c r="A979" s="1"/>
      <c r="B979" s="2"/>
      <c r="C979" s="3"/>
      <c r="F979" s="5"/>
      <c r="G979" s="6"/>
      <c r="H979" s="6"/>
      <c r="I979" s="6"/>
    </row>
    <row r="980" spans="1:9" x14ac:dyDescent="0.25">
      <c r="A980" s="1"/>
      <c r="B980" s="2"/>
      <c r="C980" s="3"/>
      <c r="F980" s="5"/>
      <c r="G980" s="6"/>
      <c r="H980" s="6"/>
      <c r="I980" s="6"/>
    </row>
    <row r="981" spans="1:9" x14ac:dyDescent="0.25">
      <c r="A981" s="1"/>
      <c r="B981" s="2"/>
      <c r="C981" s="3"/>
      <c r="F981" s="5"/>
      <c r="G981" s="6"/>
      <c r="H981" s="6"/>
      <c r="I981" s="6"/>
    </row>
    <row r="982" spans="1:9" x14ac:dyDescent="0.25">
      <c r="A982" s="1"/>
      <c r="B982" s="2"/>
      <c r="C982" s="3"/>
      <c r="F982" s="5"/>
      <c r="G982" s="6"/>
      <c r="H982" s="6"/>
      <c r="I982" s="6"/>
    </row>
    <row r="983" spans="1:9" x14ac:dyDescent="0.25">
      <c r="A983" s="1"/>
      <c r="B983" s="2"/>
      <c r="C983" s="3"/>
      <c r="F983" s="5"/>
      <c r="G983" s="6"/>
      <c r="H983" s="6"/>
      <c r="I983" s="6"/>
    </row>
    <row r="984" spans="1:9" x14ac:dyDescent="0.25">
      <c r="A984" s="1"/>
      <c r="B984" s="2"/>
      <c r="C984" s="3"/>
      <c r="F984" s="5"/>
      <c r="G984" s="6"/>
      <c r="H984" s="6"/>
      <c r="I984" s="6"/>
    </row>
    <row r="985" spans="1:9" x14ac:dyDescent="0.25">
      <c r="A985" s="1"/>
      <c r="B985" s="2"/>
      <c r="C985" s="3"/>
      <c r="F985" s="5"/>
      <c r="G985" s="6"/>
      <c r="H985" s="6"/>
      <c r="I985" s="6"/>
    </row>
    <row r="986" spans="1:9" x14ac:dyDescent="0.25">
      <c r="A986" s="1"/>
      <c r="B986" s="2"/>
      <c r="C986" s="3"/>
      <c r="F986" s="5"/>
      <c r="G986" s="6"/>
      <c r="H986" s="6"/>
      <c r="I986" s="6"/>
    </row>
    <row r="987" spans="1:9" x14ac:dyDescent="0.25">
      <c r="A987" s="1"/>
      <c r="B987" s="2"/>
      <c r="C987" s="3"/>
      <c r="F987" s="5"/>
      <c r="G987" s="6"/>
      <c r="H987" s="6"/>
      <c r="I987" s="6"/>
    </row>
    <row r="988" spans="1:9" x14ac:dyDescent="0.25">
      <c r="A988" s="1"/>
      <c r="B988" s="2"/>
      <c r="C988" s="3"/>
      <c r="F988" s="5"/>
      <c r="G988" s="6"/>
      <c r="H988" s="6"/>
      <c r="I988" s="6"/>
    </row>
    <row r="989" spans="1:9" x14ac:dyDescent="0.25">
      <c r="A989" s="1"/>
      <c r="B989" s="2"/>
      <c r="C989" s="3"/>
      <c r="F989" s="5"/>
      <c r="G989" s="6"/>
      <c r="H989" s="6"/>
      <c r="I989" s="6"/>
    </row>
    <row r="990" spans="1:9" x14ac:dyDescent="0.25">
      <c r="A990" s="1"/>
      <c r="B990" s="2"/>
      <c r="C990" s="3"/>
      <c r="F990" s="5"/>
      <c r="G990" s="6"/>
      <c r="H990" s="6"/>
      <c r="I990" s="6"/>
    </row>
    <row r="991" spans="1:9" x14ac:dyDescent="0.25">
      <c r="A991" s="1"/>
      <c r="B991" s="2"/>
      <c r="C991" s="3"/>
      <c r="F991" s="5"/>
      <c r="G991" s="6"/>
      <c r="H991" s="6"/>
      <c r="I991" s="6"/>
    </row>
    <row r="992" spans="1:9" x14ac:dyDescent="0.25">
      <c r="A992" s="1"/>
      <c r="B992" s="2"/>
      <c r="C992" s="3"/>
      <c r="F992" s="5"/>
      <c r="G992" s="6"/>
      <c r="H992" s="6"/>
      <c r="I992" s="6"/>
    </row>
    <row r="993" spans="1:9" x14ac:dyDescent="0.25">
      <c r="A993" s="1"/>
      <c r="B993" s="2"/>
      <c r="C993" s="3"/>
      <c r="F993" s="5"/>
      <c r="G993" s="6"/>
      <c r="H993" s="6"/>
      <c r="I993" s="6"/>
    </row>
    <row r="994" spans="1:9" x14ac:dyDescent="0.25">
      <c r="A994" s="1"/>
      <c r="B994" s="2"/>
      <c r="C994" s="3"/>
      <c r="F994" s="5"/>
      <c r="G994" s="6"/>
      <c r="H994" s="6"/>
      <c r="I994" s="6"/>
    </row>
    <row r="995" spans="1:9" x14ac:dyDescent="0.25">
      <c r="A995" s="1"/>
      <c r="B995" s="2"/>
      <c r="C995" s="3"/>
      <c r="F995" s="5"/>
      <c r="G995" s="6"/>
      <c r="H995" s="6"/>
      <c r="I995" s="6"/>
    </row>
    <row r="996" spans="1:9" x14ac:dyDescent="0.25">
      <c r="A996" s="1"/>
      <c r="B996" s="2"/>
      <c r="C996" s="3"/>
      <c r="F996" s="5"/>
      <c r="G996" s="6"/>
      <c r="H996" s="6"/>
      <c r="I996" s="6"/>
    </row>
    <row r="997" spans="1:9" x14ac:dyDescent="0.25">
      <c r="A997" s="1"/>
      <c r="B997" s="2"/>
      <c r="C997" s="3"/>
      <c r="F997" s="5"/>
      <c r="G997" s="6"/>
      <c r="H997" s="6"/>
      <c r="I997" s="6"/>
    </row>
    <row r="998" spans="1:9" x14ac:dyDescent="0.25">
      <c r="A998" s="1"/>
      <c r="B998" s="2"/>
      <c r="C998" s="3"/>
      <c r="F998" s="5"/>
      <c r="G998" s="6"/>
      <c r="H998" s="6"/>
      <c r="I998" s="6"/>
    </row>
    <row r="999" spans="1:9" x14ac:dyDescent="0.25">
      <c r="A999" s="1"/>
      <c r="B999" s="2"/>
      <c r="C999" s="3"/>
      <c r="F999" s="5"/>
      <c r="G999" s="6"/>
      <c r="H999" s="6"/>
      <c r="I999" s="6"/>
    </row>
    <row r="1000" spans="1:9" x14ac:dyDescent="0.25">
      <c r="A1000" s="1"/>
      <c r="B1000" s="2"/>
      <c r="C1000" s="3"/>
      <c r="F1000" s="5"/>
      <c r="G1000" s="6"/>
      <c r="H1000" s="6"/>
      <c r="I1000" s="6"/>
    </row>
    <row r="1001" spans="1:9" x14ac:dyDescent="0.25">
      <c r="A1001" s="1"/>
      <c r="B1001" s="2"/>
      <c r="C1001" s="3"/>
      <c r="F1001" s="5"/>
      <c r="G1001" s="6"/>
      <c r="H1001" s="6"/>
      <c r="I1001" s="6"/>
    </row>
    <row r="1002" spans="1:9" x14ac:dyDescent="0.25">
      <c r="A1002" s="1"/>
      <c r="B1002" s="2"/>
      <c r="C1002" s="3"/>
      <c r="F1002" s="5"/>
      <c r="G1002" s="6"/>
      <c r="H1002" s="6"/>
      <c r="I1002" s="6"/>
    </row>
    <row r="1003" spans="1:9" x14ac:dyDescent="0.25">
      <c r="A1003" s="1"/>
      <c r="B1003" s="2"/>
      <c r="C1003" s="3"/>
      <c r="F1003" s="5"/>
      <c r="G1003" s="6"/>
      <c r="H1003" s="6"/>
      <c r="I1003" s="6"/>
    </row>
    <row r="1004" spans="1:9" x14ac:dyDescent="0.25">
      <c r="A1004" s="1"/>
      <c r="B1004" s="2"/>
      <c r="C1004" s="3"/>
      <c r="F1004" s="5"/>
      <c r="G1004" s="6"/>
      <c r="H1004" s="6"/>
      <c r="I1004" s="6"/>
    </row>
    <row r="1005" spans="1:9" x14ac:dyDescent="0.25">
      <c r="A1005" s="1"/>
      <c r="B1005" s="2"/>
      <c r="C1005" s="3"/>
      <c r="F1005" s="5"/>
      <c r="G1005" s="6"/>
      <c r="H1005" s="6"/>
      <c r="I1005" s="6"/>
    </row>
    <row r="1006" spans="1:9" x14ac:dyDescent="0.25">
      <c r="A1006" s="1"/>
      <c r="B1006" s="2"/>
      <c r="C1006" s="3"/>
      <c r="F1006" s="5"/>
      <c r="G1006" s="6"/>
      <c r="H1006" s="6"/>
      <c r="I1006" s="6"/>
    </row>
    <row r="1007" spans="1:9" x14ac:dyDescent="0.25">
      <c r="A1007" s="1"/>
      <c r="B1007" s="2"/>
      <c r="C1007" s="3"/>
      <c r="F1007" s="5"/>
      <c r="G1007" s="6"/>
      <c r="H1007" s="6"/>
      <c r="I1007" s="6"/>
    </row>
    <row r="1008" spans="1:9" x14ac:dyDescent="0.25">
      <c r="A1008" s="1"/>
      <c r="B1008" s="2"/>
      <c r="C1008" s="3"/>
      <c r="F1008" s="5"/>
      <c r="G1008" s="6"/>
      <c r="H1008" s="6"/>
      <c r="I1008" s="6"/>
    </row>
    <row r="1009" spans="1:9" x14ac:dyDescent="0.25">
      <c r="A1009" s="1"/>
      <c r="B1009" s="2"/>
      <c r="C1009" s="3"/>
      <c r="F1009" s="5"/>
      <c r="G1009" s="6"/>
      <c r="H1009" s="6"/>
      <c r="I1009" s="6"/>
    </row>
    <row r="1010" spans="1:9" x14ac:dyDescent="0.25">
      <c r="A1010" s="1"/>
      <c r="B1010" s="2"/>
      <c r="C1010" s="3"/>
      <c r="F1010" s="5"/>
      <c r="G1010" s="6"/>
      <c r="H1010" s="6"/>
      <c r="I1010" s="6"/>
    </row>
    <row r="1011" spans="1:9" x14ac:dyDescent="0.25">
      <c r="A1011" s="1"/>
      <c r="B1011" s="2"/>
      <c r="C1011" s="3"/>
      <c r="F1011" s="5"/>
      <c r="G1011" s="6"/>
      <c r="H1011" s="6"/>
      <c r="I1011" s="6"/>
    </row>
    <row r="1012" spans="1:9" x14ac:dyDescent="0.25">
      <c r="A1012" s="1"/>
      <c r="B1012" s="2"/>
      <c r="C1012" s="3"/>
      <c r="F1012" s="5"/>
      <c r="G1012" s="6"/>
      <c r="H1012" s="6"/>
      <c r="I1012" s="6"/>
    </row>
    <row r="1013" spans="1:9" x14ac:dyDescent="0.25">
      <c r="A1013" s="1"/>
      <c r="B1013" s="2"/>
      <c r="C1013" s="3"/>
      <c r="F1013" s="5"/>
      <c r="G1013" s="6"/>
      <c r="H1013" s="6"/>
      <c r="I1013" s="6"/>
    </row>
    <row r="1014" spans="1:9" x14ac:dyDescent="0.25">
      <c r="A1014" s="1"/>
      <c r="B1014" s="2"/>
      <c r="C1014" s="3"/>
      <c r="F1014" s="5"/>
      <c r="G1014" s="6"/>
      <c r="H1014" s="6"/>
      <c r="I1014" s="6"/>
    </row>
    <row r="1015" spans="1:9" x14ac:dyDescent="0.25">
      <c r="A1015" s="1"/>
      <c r="B1015" s="2"/>
      <c r="C1015" s="3"/>
      <c r="F1015" s="5"/>
      <c r="G1015" s="6"/>
      <c r="H1015" s="6"/>
      <c r="I1015" s="6"/>
    </row>
    <row r="1016" spans="1:9" x14ac:dyDescent="0.25">
      <c r="A1016" s="1"/>
      <c r="B1016" s="2"/>
      <c r="C1016" s="3"/>
      <c r="F1016" s="5"/>
      <c r="G1016" s="6"/>
      <c r="H1016" s="6"/>
      <c r="I1016" s="6"/>
    </row>
    <row r="1017" spans="1:9" x14ac:dyDescent="0.25">
      <c r="A1017" s="1"/>
      <c r="B1017" s="2"/>
      <c r="C1017" s="3"/>
      <c r="F1017" s="5"/>
      <c r="G1017" s="6"/>
      <c r="H1017" s="6"/>
      <c r="I1017" s="6"/>
    </row>
    <row r="1018" spans="1:9" x14ac:dyDescent="0.25">
      <c r="A1018" s="1"/>
      <c r="B1018" s="2"/>
      <c r="C1018" s="3"/>
      <c r="F1018" s="5"/>
      <c r="G1018" s="6"/>
      <c r="H1018" s="6"/>
      <c r="I1018" s="6"/>
    </row>
    <row r="1019" spans="1:9" x14ac:dyDescent="0.25">
      <c r="A1019" s="1"/>
      <c r="B1019" s="2"/>
      <c r="C1019" s="3"/>
      <c r="F1019" s="5"/>
      <c r="G1019" s="6"/>
      <c r="H1019" s="6"/>
      <c r="I1019" s="6"/>
    </row>
    <row r="1020" spans="1:9" x14ac:dyDescent="0.25">
      <c r="A1020" s="1"/>
      <c r="B1020" s="2"/>
      <c r="C1020" s="3"/>
      <c r="F1020" s="5"/>
      <c r="G1020" s="6"/>
      <c r="H1020" s="6"/>
      <c r="I1020" s="6"/>
    </row>
    <row r="1021" spans="1:9" x14ac:dyDescent="0.25">
      <c r="A1021" s="1"/>
      <c r="B1021" s="2"/>
      <c r="C1021" s="3"/>
      <c r="F1021" s="5"/>
      <c r="G1021" s="6"/>
      <c r="H1021" s="6"/>
      <c r="I1021" s="6"/>
    </row>
    <row r="1022" spans="1:9" x14ac:dyDescent="0.25">
      <c r="A1022" s="1"/>
      <c r="B1022" s="2"/>
      <c r="C1022" s="3"/>
      <c r="F1022" s="5"/>
      <c r="G1022" s="6"/>
      <c r="H1022" s="6"/>
      <c r="I1022" s="6"/>
    </row>
    <row r="1023" spans="1:9" x14ac:dyDescent="0.25">
      <c r="A1023" s="1"/>
      <c r="B1023" s="2"/>
      <c r="C1023" s="3"/>
      <c r="F1023" s="5"/>
      <c r="G1023" s="6"/>
      <c r="H1023" s="6"/>
      <c r="I1023" s="6"/>
    </row>
    <row r="1024" spans="1:9" x14ac:dyDescent="0.25">
      <c r="A1024" s="1"/>
      <c r="B1024" s="2"/>
      <c r="C1024" s="3"/>
      <c r="F1024" s="5"/>
      <c r="G1024" s="6"/>
      <c r="H1024" s="6"/>
      <c r="I1024" s="6"/>
    </row>
    <row r="1025" spans="1:9" x14ac:dyDescent="0.25">
      <c r="A1025" s="1"/>
      <c r="B1025" s="2"/>
      <c r="C1025" s="3"/>
      <c r="F1025" s="5"/>
      <c r="G1025" s="6"/>
      <c r="H1025" s="6"/>
      <c r="I1025" s="6"/>
    </row>
    <row r="1026" spans="1:9" x14ac:dyDescent="0.25">
      <c r="A1026" s="1"/>
      <c r="B1026" s="2"/>
      <c r="C1026" s="3"/>
      <c r="F1026" s="5"/>
      <c r="G1026" s="6"/>
      <c r="H1026" s="6"/>
      <c r="I1026" s="6"/>
    </row>
    <row r="1027" spans="1:9" x14ac:dyDescent="0.25">
      <c r="A1027" s="1"/>
      <c r="B1027" s="2"/>
      <c r="C1027" s="3"/>
      <c r="F1027" s="5"/>
      <c r="G1027" s="6"/>
      <c r="H1027" s="6"/>
      <c r="I1027" s="6"/>
    </row>
    <row r="1028" spans="1:9" x14ac:dyDescent="0.25">
      <c r="A1028" s="1"/>
      <c r="B1028" s="2"/>
      <c r="C1028" s="3"/>
      <c r="F1028" s="5"/>
      <c r="G1028" s="6"/>
      <c r="H1028" s="6"/>
      <c r="I1028" s="6"/>
    </row>
    <row r="1029" spans="1:9" x14ac:dyDescent="0.25">
      <c r="A1029" s="1"/>
      <c r="B1029" s="2"/>
      <c r="C1029" s="3"/>
      <c r="F1029" s="5"/>
      <c r="G1029" s="6"/>
      <c r="H1029" s="6"/>
      <c r="I1029" s="6"/>
    </row>
    <row r="1030" spans="1:9" x14ac:dyDescent="0.25">
      <c r="A1030" s="1"/>
      <c r="B1030" s="2"/>
      <c r="C1030" s="3"/>
      <c r="F1030" s="5"/>
      <c r="G1030" s="6"/>
      <c r="H1030" s="6"/>
      <c r="I1030" s="6"/>
    </row>
    <row r="1031" spans="1:9" x14ac:dyDescent="0.25">
      <c r="A1031" s="1"/>
      <c r="B1031" s="2"/>
      <c r="C1031" s="3"/>
      <c r="F1031" s="5"/>
      <c r="G1031" s="6"/>
      <c r="H1031" s="6"/>
      <c r="I1031" s="6"/>
    </row>
    <row r="1032" spans="1:9" x14ac:dyDescent="0.25">
      <c r="A1032" s="1"/>
      <c r="B1032" s="2"/>
      <c r="C1032" s="3"/>
      <c r="F1032" s="5"/>
      <c r="G1032" s="6"/>
      <c r="H1032" s="6"/>
      <c r="I1032" s="6"/>
    </row>
    <row r="1033" spans="1:9" x14ac:dyDescent="0.25">
      <c r="A1033" s="1"/>
      <c r="B1033" s="2"/>
      <c r="C1033" s="3"/>
      <c r="F1033" s="5"/>
      <c r="G1033" s="6"/>
      <c r="H1033" s="6"/>
      <c r="I1033" s="6"/>
    </row>
    <row r="1034" spans="1:9" x14ac:dyDescent="0.25">
      <c r="A1034" s="1"/>
      <c r="B1034" s="2"/>
      <c r="C1034" s="3"/>
      <c r="F1034" s="5"/>
      <c r="G1034" s="6"/>
      <c r="H1034" s="6"/>
      <c r="I1034" s="6"/>
    </row>
    <row r="1035" spans="1:9" x14ac:dyDescent="0.25">
      <c r="A1035" s="1"/>
      <c r="B1035" s="2"/>
      <c r="C1035" s="3"/>
      <c r="F1035" s="5"/>
      <c r="G1035" s="6"/>
      <c r="H1035" s="6"/>
      <c r="I1035" s="6"/>
    </row>
    <row r="1036" spans="1:9" x14ac:dyDescent="0.25">
      <c r="A1036" s="1"/>
      <c r="B1036" s="2"/>
      <c r="C1036" s="3"/>
      <c r="F1036" s="5"/>
      <c r="G1036" s="6"/>
      <c r="H1036" s="6"/>
      <c r="I1036" s="6"/>
    </row>
    <row r="1037" spans="1:9" x14ac:dyDescent="0.25">
      <c r="A1037" s="1"/>
      <c r="B1037" s="2"/>
      <c r="C1037" s="3"/>
      <c r="F1037" s="5"/>
      <c r="G1037" s="6"/>
      <c r="H1037" s="6"/>
      <c r="I1037" s="6"/>
    </row>
    <row r="1038" spans="1:9" x14ac:dyDescent="0.25">
      <c r="A1038" s="1"/>
      <c r="B1038" s="2"/>
      <c r="C1038" s="3"/>
      <c r="F1038" s="5"/>
      <c r="G1038" s="6"/>
      <c r="H1038" s="6"/>
      <c r="I1038" s="6"/>
    </row>
    <row r="1039" spans="1:9" x14ac:dyDescent="0.25">
      <c r="A1039" s="1"/>
      <c r="B1039" s="2"/>
      <c r="C1039" s="3"/>
      <c r="F1039" s="5"/>
      <c r="G1039" s="6"/>
      <c r="H1039" s="6"/>
      <c r="I1039" s="6"/>
    </row>
    <row r="1040" spans="1:9" x14ac:dyDescent="0.25">
      <c r="A1040" s="1"/>
      <c r="B1040" s="2"/>
      <c r="C1040" s="3"/>
      <c r="F1040" s="5"/>
      <c r="G1040" s="6"/>
      <c r="H1040" s="6"/>
      <c r="I1040" s="6"/>
    </row>
    <row r="1041" spans="1:9" x14ac:dyDescent="0.25">
      <c r="A1041" s="1"/>
      <c r="B1041" s="2"/>
      <c r="C1041" s="3"/>
      <c r="F1041" s="5"/>
      <c r="G1041" s="6"/>
      <c r="H1041" s="6"/>
      <c r="I1041" s="6"/>
    </row>
    <row r="1042" spans="1:9" x14ac:dyDescent="0.25">
      <c r="A1042" s="1"/>
      <c r="B1042" s="2"/>
      <c r="C1042" s="3"/>
      <c r="F1042" s="5"/>
      <c r="G1042" s="6"/>
      <c r="H1042" s="6"/>
      <c r="I1042" s="6"/>
    </row>
    <row r="1043" spans="1:9" x14ac:dyDescent="0.25">
      <c r="A1043" s="1"/>
      <c r="B1043" s="2"/>
      <c r="C1043" s="3"/>
      <c r="F1043" s="5"/>
      <c r="G1043" s="6"/>
      <c r="H1043" s="6"/>
      <c r="I1043" s="6"/>
    </row>
    <row r="1044" spans="1:9" x14ac:dyDescent="0.25">
      <c r="A1044" s="1"/>
      <c r="B1044" s="2"/>
      <c r="C1044" s="3"/>
      <c r="F1044" s="5"/>
      <c r="G1044" s="6"/>
      <c r="H1044" s="6"/>
      <c r="I1044" s="6"/>
    </row>
    <row r="1045" spans="1:9" x14ac:dyDescent="0.25">
      <c r="A1045" s="1"/>
      <c r="B1045" s="2"/>
      <c r="C1045" s="3"/>
      <c r="F1045" s="5"/>
      <c r="G1045" s="6"/>
      <c r="H1045" s="6"/>
      <c r="I1045" s="6"/>
    </row>
    <row r="1046" spans="1:9" x14ac:dyDescent="0.25">
      <c r="A1046" s="1"/>
      <c r="B1046" s="2"/>
      <c r="C1046" s="3"/>
      <c r="F1046" s="5"/>
      <c r="G1046" s="6"/>
      <c r="H1046" s="6"/>
      <c r="I1046" s="6"/>
    </row>
    <row r="1047" spans="1:9" x14ac:dyDescent="0.25">
      <c r="A1047" s="1"/>
      <c r="B1047" s="2"/>
      <c r="C1047" s="3"/>
      <c r="F1047" s="5"/>
      <c r="G1047" s="6"/>
      <c r="H1047" s="6"/>
      <c r="I1047" s="6"/>
    </row>
    <row r="1048" spans="1:9" x14ac:dyDescent="0.25">
      <c r="A1048" s="1"/>
      <c r="B1048" s="2"/>
      <c r="C1048" s="3"/>
      <c r="F1048" s="5"/>
      <c r="G1048" s="6"/>
      <c r="H1048" s="6"/>
      <c r="I1048" s="6"/>
    </row>
    <row r="1049" spans="1:9" x14ac:dyDescent="0.25">
      <c r="A1049" s="1"/>
      <c r="B1049" s="2"/>
      <c r="C1049" s="3"/>
      <c r="F1049" s="5"/>
      <c r="G1049" s="6"/>
      <c r="H1049" s="6"/>
      <c r="I1049" s="6"/>
    </row>
    <row r="1050" spans="1:9" x14ac:dyDescent="0.25">
      <c r="A1050" s="1"/>
      <c r="B1050" s="2"/>
      <c r="C1050" s="3"/>
      <c r="F1050" s="5"/>
      <c r="G1050" s="6"/>
      <c r="H1050" s="6"/>
      <c r="I1050" s="6"/>
    </row>
    <row r="1051" spans="1:9" x14ac:dyDescent="0.25">
      <c r="A1051" s="1"/>
      <c r="B1051" s="2"/>
      <c r="C1051" s="3"/>
      <c r="F1051" s="5"/>
      <c r="G1051" s="6"/>
      <c r="H1051" s="6"/>
      <c r="I1051" s="6"/>
    </row>
    <row r="1052" spans="1:9" x14ac:dyDescent="0.25">
      <c r="A1052" s="1"/>
      <c r="B1052" s="2"/>
      <c r="C1052" s="3"/>
      <c r="F1052" s="5"/>
      <c r="G1052" s="6"/>
      <c r="H1052" s="6"/>
      <c r="I1052" s="6"/>
    </row>
    <row r="1053" spans="1:9" x14ac:dyDescent="0.25">
      <c r="A1053" s="1"/>
      <c r="B1053" s="2"/>
      <c r="C1053" s="3"/>
      <c r="F1053" s="5"/>
      <c r="G1053" s="6"/>
      <c r="H1053" s="6"/>
      <c r="I1053" s="6"/>
    </row>
    <row r="1054" spans="1:9" x14ac:dyDescent="0.25">
      <c r="A1054" s="1"/>
      <c r="B1054" s="2"/>
      <c r="C1054" s="3"/>
      <c r="F1054" s="5"/>
      <c r="G1054" s="6"/>
      <c r="H1054" s="6"/>
      <c r="I1054" s="6"/>
    </row>
    <row r="1055" spans="1:9" x14ac:dyDescent="0.25">
      <c r="A1055" s="1"/>
      <c r="B1055" s="2"/>
      <c r="C1055" s="3"/>
      <c r="F1055" s="5"/>
      <c r="G1055" s="6"/>
      <c r="H1055" s="6"/>
      <c r="I1055" s="6"/>
    </row>
    <row r="1056" spans="1:9" x14ac:dyDescent="0.25">
      <c r="A1056" s="1"/>
      <c r="B1056" s="2"/>
      <c r="C1056" s="3"/>
      <c r="F1056" s="5"/>
      <c r="G1056" s="6"/>
      <c r="H1056" s="6"/>
      <c r="I1056" s="6"/>
    </row>
  </sheetData>
  <sheetProtection algorithmName="SHA-512" hashValue="KZCUvalIkXytEweIf2pj7BcA5tGmh2sv+QGrVbSQaM6gcoSJsdjAeRtAIoAxlAdCz2S/VNh+26to4PFDZYnGOg==" saltValue="Y29y8hZgkgC+r3d4sLuqNg==" spinCount="100000" sheet="1" objects="1" scenarios="1"/>
  <autoFilter ref="A3:I71" xr:uid="{BADE8181-0591-472E-A384-440147CB82E6}"/>
  <mergeCells count="1">
    <mergeCell ref="A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4AD3-350D-4C60-891B-7FAA6273CF79}">
  <dimension ref="A1:D24"/>
  <sheetViews>
    <sheetView workbookViewId="0">
      <selection activeCell="H22" sqref="H22"/>
    </sheetView>
  </sheetViews>
  <sheetFormatPr baseColWidth="10" defaultRowHeight="15" x14ac:dyDescent="0.25"/>
  <cols>
    <col min="2" max="2" width="15.42578125" customWidth="1"/>
    <col min="3" max="3" width="15" customWidth="1"/>
    <col min="4" max="4" width="16.140625" customWidth="1"/>
  </cols>
  <sheetData>
    <row r="1" spans="1:4" s="154" customFormat="1" ht="24.75" customHeight="1" x14ac:dyDescent="0.25">
      <c r="A1" s="155" t="s">
        <v>935</v>
      </c>
      <c r="B1" s="157" t="s">
        <v>976</v>
      </c>
      <c r="C1" s="159" t="s">
        <v>960</v>
      </c>
      <c r="D1" s="160" t="s">
        <v>977</v>
      </c>
    </row>
    <row r="2" spans="1:4" x14ac:dyDescent="0.25">
      <c r="A2" s="156" t="s">
        <v>934</v>
      </c>
      <c r="B2" s="158">
        <v>6549.45</v>
      </c>
      <c r="C2" s="162">
        <v>0</v>
      </c>
      <c r="D2" s="163">
        <f>B2-C2</f>
        <v>6549.45</v>
      </c>
    </row>
    <row r="3" spans="1:4" x14ac:dyDescent="0.25">
      <c r="A3" s="156" t="s">
        <v>936</v>
      </c>
      <c r="B3" s="158">
        <v>11463.16</v>
      </c>
      <c r="C3" s="162">
        <v>175.89</v>
      </c>
      <c r="D3" s="163">
        <f t="shared" ref="D3:D23" si="0">B3-C3</f>
        <v>11287.27</v>
      </c>
    </row>
    <row r="4" spans="1:4" x14ac:dyDescent="0.25">
      <c r="A4" s="156" t="s">
        <v>937</v>
      </c>
      <c r="B4" s="158">
        <v>18434.78</v>
      </c>
      <c r="C4" s="162">
        <v>111.66</v>
      </c>
      <c r="D4" s="163">
        <f t="shared" si="0"/>
        <v>18323.12</v>
      </c>
    </row>
    <row r="5" spans="1:4" x14ac:dyDescent="0.25">
      <c r="A5" s="156" t="s">
        <v>938</v>
      </c>
      <c r="B5" s="158">
        <v>19573.060000000001</v>
      </c>
      <c r="C5" s="162">
        <v>13502.35</v>
      </c>
      <c r="D5" s="163">
        <f t="shared" si="0"/>
        <v>6070.7100000000009</v>
      </c>
    </row>
    <row r="6" spans="1:4" x14ac:dyDescent="0.25">
      <c r="A6" s="156" t="s">
        <v>939</v>
      </c>
      <c r="B6" s="158">
        <v>11206.88</v>
      </c>
      <c r="C6" s="162">
        <v>189.16</v>
      </c>
      <c r="D6" s="163">
        <f t="shared" si="0"/>
        <v>11017.72</v>
      </c>
    </row>
    <row r="7" spans="1:4" x14ac:dyDescent="0.25">
      <c r="A7" s="156" t="s">
        <v>940</v>
      </c>
      <c r="B7" s="158">
        <v>9920.35</v>
      </c>
      <c r="C7" s="162">
        <v>9041.0499999999993</v>
      </c>
      <c r="D7" s="163">
        <f t="shared" si="0"/>
        <v>879.30000000000109</v>
      </c>
    </row>
    <row r="8" spans="1:4" x14ac:dyDescent="0.25">
      <c r="A8" s="156" t="s">
        <v>941</v>
      </c>
      <c r="B8" s="158">
        <v>3512.81</v>
      </c>
      <c r="C8" s="162">
        <v>0</v>
      </c>
      <c r="D8" s="163">
        <f t="shared" si="0"/>
        <v>3512.81</v>
      </c>
    </row>
    <row r="9" spans="1:4" x14ac:dyDescent="0.25">
      <c r="A9" s="156" t="s">
        <v>942</v>
      </c>
      <c r="B9" s="158">
        <v>7651.33</v>
      </c>
      <c r="C9" s="162">
        <v>1909.72</v>
      </c>
      <c r="D9" s="163">
        <f t="shared" si="0"/>
        <v>5741.61</v>
      </c>
    </row>
    <row r="10" spans="1:4" x14ac:dyDescent="0.25">
      <c r="A10" s="156" t="s">
        <v>943</v>
      </c>
      <c r="B10" s="158">
        <v>1686.76</v>
      </c>
      <c r="C10" s="161">
        <v>1527.29</v>
      </c>
      <c r="D10" s="163">
        <f t="shared" si="0"/>
        <v>159.47000000000003</v>
      </c>
    </row>
    <row r="11" spans="1:4" x14ac:dyDescent="0.25">
      <c r="A11" s="156" t="s">
        <v>944</v>
      </c>
      <c r="B11" s="158">
        <v>12298.68</v>
      </c>
      <c r="C11" s="161">
        <v>11049.32</v>
      </c>
      <c r="D11" s="163">
        <f t="shared" si="0"/>
        <v>1249.3600000000006</v>
      </c>
    </row>
    <row r="12" spans="1:4" x14ac:dyDescent="0.25">
      <c r="A12" s="156" t="s">
        <v>945</v>
      </c>
      <c r="B12" s="158">
        <v>15643.14</v>
      </c>
      <c r="C12" s="161">
        <v>13165.64</v>
      </c>
      <c r="D12" s="163">
        <f t="shared" si="0"/>
        <v>2477.5</v>
      </c>
    </row>
    <row r="13" spans="1:4" x14ac:dyDescent="0.25">
      <c r="A13" s="156" t="s">
        <v>946</v>
      </c>
      <c r="B13" s="158">
        <v>22367.25</v>
      </c>
      <c r="C13" s="162">
        <v>10981.88</v>
      </c>
      <c r="D13" s="163">
        <f t="shared" si="0"/>
        <v>11385.37</v>
      </c>
    </row>
    <row r="14" spans="1:4" x14ac:dyDescent="0.25">
      <c r="A14" s="156" t="s">
        <v>947</v>
      </c>
      <c r="B14" s="158">
        <v>4426.21</v>
      </c>
      <c r="C14" s="162">
        <v>100.51</v>
      </c>
      <c r="D14" s="163">
        <f t="shared" si="0"/>
        <v>4325.7</v>
      </c>
    </row>
    <row r="15" spans="1:4" x14ac:dyDescent="0.25">
      <c r="A15" s="156" t="s">
        <v>948</v>
      </c>
      <c r="B15" s="158">
        <v>47997.29</v>
      </c>
      <c r="C15" s="162">
        <v>3782.94</v>
      </c>
      <c r="D15" s="163">
        <f t="shared" si="0"/>
        <v>44214.35</v>
      </c>
    </row>
    <row r="16" spans="1:4" x14ac:dyDescent="0.25">
      <c r="A16" s="156" t="s">
        <v>949</v>
      </c>
      <c r="B16" s="158">
        <v>6451.49</v>
      </c>
      <c r="C16" s="162">
        <v>0</v>
      </c>
      <c r="D16" s="163">
        <f t="shared" si="0"/>
        <v>6451.49</v>
      </c>
    </row>
    <row r="17" spans="1:4" x14ac:dyDescent="0.25">
      <c r="A17" s="156" t="s">
        <v>950</v>
      </c>
      <c r="B17" s="158">
        <v>6967.85</v>
      </c>
      <c r="C17" s="162">
        <v>45.13</v>
      </c>
      <c r="D17" s="163">
        <f t="shared" si="0"/>
        <v>6922.72</v>
      </c>
    </row>
    <row r="18" spans="1:4" x14ac:dyDescent="0.25">
      <c r="A18" s="156" t="s">
        <v>951</v>
      </c>
      <c r="B18" s="158">
        <v>7922.71</v>
      </c>
      <c r="C18" s="162">
        <v>230</v>
      </c>
      <c r="D18" s="163">
        <f t="shared" si="0"/>
        <v>7692.71</v>
      </c>
    </row>
    <row r="19" spans="1:4" x14ac:dyDescent="0.25">
      <c r="A19" s="156" t="s">
        <v>952</v>
      </c>
      <c r="B19" s="158">
        <v>2230.0700000000002</v>
      </c>
      <c r="C19" s="161">
        <v>2230.0700000000002</v>
      </c>
      <c r="D19" s="163">
        <f t="shared" si="0"/>
        <v>0</v>
      </c>
    </row>
    <row r="20" spans="1:4" x14ac:dyDescent="0.25">
      <c r="A20" s="156" t="s">
        <v>953</v>
      </c>
      <c r="B20" s="158">
        <v>2230.0700000000002</v>
      </c>
      <c r="C20" s="161">
        <v>2230.0700000000002</v>
      </c>
      <c r="D20" s="163">
        <f t="shared" si="0"/>
        <v>0</v>
      </c>
    </row>
    <row r="21" spans="1:4" x14ac:dyDescent="0.25">
      <c r="A21" s="156" t="s">
        <v>954</v>
      </c>
      <c r="B21" s="158">
        <v>12221.25</v>
      </c>
      <c r="C21" s="162">
        <v>9195.2800000000007</v>
      </c>
      <c r="D21" s="163">
        <f t="shared" si="0"/>
        <v>3025.9699999999993</v>
      </c>
    </row>
    <row r="22" spans="1:4" x14ac:dyDescent="0.25">
      <c r="A22" s="156" t="s">
        <v>955</v>
      </c>
      <c r="B22" s="158">
        <v>14448.3</v>
      </c>
      <c r="C22" s="162">
        <v>219.87</v>
      </c>
      <c r="D22" s="163">
        <f t="shared" si="0"/>
        <v>14228.429999999998</v>
      </c>
    </row>
    <row r="23" spans="1:4" x14ac:dyDescent="0.25">
      <c r="A23" s="156" t="s">
        <v>12</v>
      </c>
      <c r="B23" s="158">
        <v>0</v>
      </c>
      <c r="C23" s="162">
        <v>263</v>
      </c>
      <c r="D23" s="163">
        <f t="shared" si="0"/>
        <v>-263</v>
      </c>
    </row>
    <row r="24" spans="1:4" s="153" customFormat="1" ht="27.75" customHeight="1" x14ac:dyDescent="0.25">
      <c r="A24" s="164" t="s">
        <v>130</v>
      </c>
      <c r="B24" s="165">
        <f>SUM(B2:B23)</f>
        <v>245202.89</v>
      </c>
      <c r="C24" s="166">
        <f>SUM(C2:C23)</f>
        <v>79950.830000000016</v>
      </c>
      <c r="D24" s="167">
        <f>SUM(D2:D23)</f>
        <v>165252.05999999997</v>
      </c>
    </row>
  </sheetData>
  <sheetProtection algorithmName="SHA-512" hashValue="HRLiVfbcdUxB//jAwhuk/rRnC3xHCgpsLZF8kAb+xYoV6X4eL/S1kKxE6tWwoymyoc3qw4gGuMwOduqdiAmamA==" saltValue="+9TWajKQbkul7aPq0itr0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F095-D6C4-4B00-BEA0-481268B01810}">
  <dimension ref="A3:B10"/>
  <sheetViews>
    <sheetView workbookViewId="0">
      <selection activeCell="E6" sqref="E6"/>
    </sheetView>
  </sheetViews>
  <sheetFormatPr baseColWidth="10" defaultRowHeight="15" x14ac:dyDescent="0.25"/>
  <cols>
    <col min="1" max="1" width="22.28515625" customWidth="1"/>
    <col min="2" max="2" width="25.85546875" customWidth="1"/>
  </cols>
  <sheetData>
    <row r="3" spans="1:2" s="153" customFormat="1" ht="24" customHeight="1" x14ac:dyDescent="0.25">
      <c r="A3" s="206" t="s">
        <v>10</v>
      </c>
      <c r="B3" s="207">
        <f>CONTRATO!F1097</f>
        <v>245202.88557500023</v>
      </c>
    </row>
    <row r="4" spans="1:2" s="153" customFormat="1" ht="24" customHeight="1" x14ac:dyDescent="0.25">
      <c r="A4" s="206" t="s">
        <v>956</v>
      </c>
      <c r="B4" s="208">
        <f>EJECUTADO!D78</f>
        <v>79950.83</v>
      </c>
    </row>
    <row r="5" spans="1:2" s="153" customFormat="1" ht="24" customHeight="1" x14ac:dyDescent="0.25">
      <c r="A5" s="206" t="s">
        <v>958</v>
      </c>
      <c r="B5" s="211">
        <f>B3-B4</f>
        <v>165252.05557500024</v>
      </c>
    </row>
    <row r="6" spans="1:2" s="153" customFormat="1" ht="24" customHeight="1" x14ac:dyDescent="0.25"/>
    <row r="7" spans="1:2" s="153" customFormat="1" ht="24" customHeight="1" x14ac:dyDescent="0.25"/>
    <row r="8" spans="1:2" s="153" customFormat="1" ht="24" customHeight="1" x14ac:dyDescent="0.25">
      <c r="A8" s="209" t="s">
        <v>10</v>
      </c>
      <c r="B8" s="210">
        <f>B3</f>
        <v>245202.88557500023</v>
      </c>
    </row>
    <row r="9" spans="1:2" s="153" customFormat="1" ht="24" customHeight="1" x14ac:dyDescent="0.25">
      <c r="A9" s="209" t="s">
        <v>957</v>
      </c>
      <c r="B9" s="210">
        <v>30775.8</v>
      </c>
    </row>
    <row r="10" spans="1:2" s="153" customFormat="1" ht="24" customHeight="1" x14ac:dyDescent="0.25">
      <c r="A10" s="209" t="s">
        <v>959</v>
      </c>
      <c r="B10" s="212">
        <f>B8-B9</f>
        <v>214427.08557500024</v>
      </c>
    </row>
  </sheetData>
  <sheetProtection algorithmName="SHA-512" hashValue="1OtgxI4UWRSdmfEHH8LdIyq5sOPG2OnHcwl5TnERxG57BnrIRAxMAgpWGduZ/SMXUbbpa1w0HI2HGd5tLZuQNA==" saltValue="U47PZ3CtM62mB+Dy0oaaS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044A-4052-4F6B-91B5-AB6D0303B78D}">
  <dimension ref="A1:AE13"/>
  <sheetViews>
    <sheetView tabSelected="1" topLeftCell="A10" zoomScaleNormal="100" workbookViewId="0">
      <selection activeCell="K23" sqref="K23"/>
    </sheetView>
  </sheetViews>
  <sheetFormatPr baseColWidth="10" defaultRowHeight="23.25" x14ac:dyDescent="0.35"/>
  <cols>
    <col min="1" max="1" width="16.7109375" style="168" bestFit="1" customWidth="1"/>
    <col min="2" max="31" width="4.5703125" style="168" bestFit="1" customWidth="1"/>
    <col min="32" max="16384" width="11.42578125" style="168"/>
  </cols>
  <sheetData>
    <row r="1" spans="1:31" ht="24" thickBot="1" x14ac:dyDescent="0.4"/>
    <row r="2" spans="1:31" s="169" customFormat="1" ht="24" thickBot="1" x14ac:dyDescent="0.3">
      <c r="A2" s="235" t="s">
        <v>3</v>
      </c>
      <c r="B2" s="237" t="s">
        <v>961</v>
      </c>
      <c r="C2" s="237"/>
      <c r="D2" s="237"/>
      <c r="E2" s="237"/>
      <c r="F2" s="237"/>
      <c r="G2" s="238" t="s">
        <v>967</v>
      </c>
      <c r="H2" s="239"/>
      <c r="I2" s="239"/>
      <c r="J2" s="239"/>
      <c r="K2" s="240"/>
      <c r="L2" s="237" t="s">
        <v>968</v>
      </c>
      <c r="M2" s="237"/>
      <c r="N2" s="237"/>
      <c r="O2" s="237"/>
      <c r="P2" s="237"/>
      <c r="Q2" s="238" t="s">
        <v>970</v>
      </c>
      <c r="R2" s="239"/>
      <c r="S2" s="239"/>
      <c r="T2" s="239"/>
      <c r="U2" s="240"/>
      <c r="V2" s="237" t="s">
        <v>971</v>
      </c>
      <c r="W2" s="237"/>
      <c r="X2" s="237"/>
      <c r="Y2" s="237"/>
      <c r="Z2" s="237"/>
      <c r="AA2" s="241" t="s">
        <v>972</v>
      </c>
      <c r="AB2" s="239"/>
      <c r="AC2" s="239"/>
      <c r="AD2" s="239"/>
      <c r="AE2" s="242"/>
    </row>
    <row r="3" spans="1:31" s="169" customFormat="1" ht="24" thickBot="1" x14ac:dyDescent="0.3">
      <c r="A3" s="236"/>
      <c r="B3" s="170" t="s">
        <v>962</v>
      </c>
      <c r="C3" s="170" t="s">
        <v>963</v>
      </c>
      <c r="D3" s="170" t="s">
        <v>964</v>
      </c>
      <c r="E3" s="170" t="s">
        <v>965</v>
      </c>
      <c r="F3" s="170" t="s">
        <v>966</v>
      </c>
      <c r="G3" s="171" t="s">
        <v>962</v>
      </c>
      <c r="H3" s="172" t="s">
        <v>963</v>
      </c>
      <c r="I3" s="172" t="s">
        <v>964</v>
      </c>
      <c r="J3" s="172" t="s">
        <v>965</v>
      </c>
      <c r="K3" s="173" t="s">
        <v>966</v>
      </c>
      <c r="L3" s="170" t="s">
        <v>962</v>
      </c>
      <c r="M3" s="170" t="s">
        <v>963</v>
      </c>
      <c r="N3" s="170" t="s">
        <v>964</v>
      </c>
      <c r="O3" s="170" t="s">
        <v>965</v>
      </c>
      <c r="P3" s="170" t="s">
        <v>966</v>
      </c>
      <c r="Q3" s="171" t="s">
        <v>962</v>
      </c>
      <c r="R3" s="172" t="s">
        <v>963</v>
      </c>
      <c r="S3" s="172" t="s">
        <v>964</v>
      </c>
      <c r="T3" s="172" t="s">
        <v>965</v>
      </c>
      <c r="U3" s="173" t="s">
        <v>966</v>
      </c>
      <c r="V3" s="170" t="s">
        <v>962</v>
      </c>
      <c r="W3" s="170" t="s">
        <v>963</v>
      </c>
      <c r="X3" s="170" t="s">
        <v>964</v>
      </c>
      <c r="Y3" s="170" t="s">
        <v>965</v>
      </c>
      <c r="Z3" s="170" t="s">
        <v>966</v>
      </c>
      <c r="AA3" s="174" t="s">
        <v>962</v>
      </c>
      <c r="AB3" s="172" t="s">
        <v>963</v>
      </c>
      <c r="AC3" s="172" t="s">
        <v>964</v>
      </c>
      <c r="AD3" s="172" t="s">
        <v>965</v>
      </c>
      <c r="AE3" s="175" t="s">
        <v>966</v>
      </c>
    </row>
    <row r="4" spans="1:31" x14ac:dyDescent="0.35">
      <c r="A4" s="176" t="s">
        <v>974</v>
      </c>
      <c r="B4" s="177"/>
      <c r="C4" s="177"/>
      <c r="D4" s="177"/>
      <c r="E4" s="177"/>
      <c r="F4" s="178"/>
      <c r="G4" s="179"/>
      <c r="H4" s="180"/>
      <c r="I4" s="180"/>
      <c r="J4" s="180"/>
      <c r="K4" s="181"/>
      <c r="L4" s="178"/>
      <c r="M4" s="178"/>
      <c r="N4" s="178"/>
      <c r="O4" s="178"/>
      <c r="P4" s="178"/>
      <c r="Q4" s="179"/>
      <c r="R4" s="180"/>
      <c r="S4" s="180"/>
      <c r="T4" s="180"/>
      <c r="U4" s="181"/>
      <c r="V4" s="178"/>
      <c r="W4" s="178"/>
      <c r="X4" s="178"/>
      <c r="Y4" s="178"/>
      <c r="Z4" s="178"/>
      <c r="AA4" s="182"/>
      <c r="AB4" s="180"/>
      <c r="AC4" s="180"/>
      <c r="AD4" s="180"/>
      <c r="AE4" s="183"/>
    </row>
    <row r="5" spans="1:31" x14ac:dyDescent="0.35">
      <c r="A5" s="176" t="s">
        <v>969</v>
      </c>
      <c r="B5" s="184"/>
      <c r="C5" s="184"/>
      <c r="D5" s="184"/>
      <c r="E5" s="185"/>
      <c r="F5" s="185"/>
      <c r="G5" s="186"/>
      <c r="H5" s="192"/>
      <c r="I5" s="187"/>
      <c r="J5" s="187"/>
      <c r="K5" s="188"/>
      <c r="L5" s="184"/>
      <c r="M5" s="184"/>
      <c r="N5" s="184"/>
      <c r="O5" s="184"/>
      <c r="P5" s="184"/>
      <c r="Q5" s="189"/>
      <c r="R5" s="187"/>
      <c r="S5" s="187"/>
      <c r="T5" s="187"/>
      <c r="U5" s="188"/>
      <c r="V5" s="184"/>
      <c r="W5" s="184"/>
      <c r="X5" s="184"/>
      <c r="Y5" s="184"/>
      <c r="Z5" s="184"/>
      <c r="AA5" s="190"/>
      <c r="AB5" s="187"/>
      <c r="AC5" s="187"/>
      <c r="AD5" s="187"/>
      <c r="AE5" s="191"/>
    </row>
    <row r="6" spans="1:31" x14ac:dyDescent="0.35">
      <c r="A6" s="176" t="s">
        <v>941</v>
      </c>
      <c r="B6" s="184"/>
      <c r="C6" s="184"/>
      <c r="D6" s="184"/>
      <c r="E6" s="184"/>
      <c r="F6" s="184"/>
      <c r="G6" s="189"/>
      <c r="H6" s="204"/>
      <c r="I6" s="192"/>
      <c r="J6" s="192"/>
      <c r="K6" s="188"/>
      <c r="L6" s="184"/>
      <c r="M6" s="184"/>
      <c r="N6" s="184"/>
      <c r="O6" s="184"/>
      <c r="P6" s="184"/>
      <c r="Q6" s="189"/>
      <c r="R6" s="187"/>
      <c r="S6" s="187"/>
      <c r="T6" s="187"/>
      <c r="U6" s="188"/>
      <c r="V6" s="184"/>
      <c r="W6" s="184"/>
      <c r="X6" s="184"/>
      <c r="Y6" s="184"/>
      <c r="Z6" s="184"/>
      <c r="AA6" s="190"/>
      <c r="AB6" s="187"/>
      <c r="AC6" s="187"/>
      <c r="AD6" s="187"/>
      <c r="AE6" s="191"/>
    </row>
    <row r="7" spans="1:31" x14ac:dyDescent="0.35">
      <c r="A7" s="176" t="s">
        <v>975</v>
      </c>
      <c r="B7" s="184"/>
      <c r="C7" s="184"/>
      <c r="D7" s="184"/>
      <c r="E7" s="184"/>
      <c r="F7" s="184"/>
      <c r="G7" s="189"/>
      <c r="H7" s="204"/>
      <c r="I7" s="192"/>
      <c r="J7" s="192"/>
      <c r="K7" s="188"/>
      <c r="L7" s="184"/>
      <c r="M7" s="184"/>
      <c r="N7" s="184"/>
      <c r="O7" s="184"/>
      <c r="P7" s="184"/>
      <c r="Q7" s="189"/>
      <c r="R7" s="187"/>
      <c r="S7" s="187"/>
      <c r="T7" s="187"/>
      <c r="U7" s="188"/>
      <c r="V7" s="184"/>
      <c r="W7" s="184"/>
      <c r="X7" s="184"/>
      <c r="Y7" s="184"/>
      <c r="Z7" s="184"/>
      <c r="AA7" s="190"/>
      <c r="AB7" s="187"/>
      <c r="AC7" s="187"/>
      <c r="AD7" s="187"/>
      <c r="AE7" s="191"/>
    </row>
    <row r="8" spans="1:31" x14ac:dyDescent="0.35">
      <c r="A8" s="176" t="s">
        <v>948</v>
      </c>
      <c r="B8" s="184"/>
      <c r="C8" s="184"/>
      <c r="D8" s="184"/>
      <c r="E8" s="184"/>
      <c r="F8" s="184"/>
      <c r="G8" s="189"/>
      <c r="H8" s="187"/>
      <c r="I8" s="187"/>
      <c r="J8" s="187"/>
      <c r="K8" s="193"/>
      <c r="L8" s="185"/>
      <c r="M8" s="185"/>
      <c r="N8" s="185"/>
      <c r="O8" s="185"/>
      <c r="P8" s="185"/>
      <c r="Q8" s="189"/>
      <c r="R8" s="187"/>
      <c r="S8" s="187"/>
      <c r="T8" s="187"/>
      <c r="U8" s="188"/>
      <c r="V8" s="184"/>
      <c r="W8" s="184"/>
      <c r="X8" s="184"/>
      <c r="Y8" s="184"/>
      <c r="Z8" s="184"/>
      <c r="AA8" s="190"/>
      <c r="AB8" s="187"/>
      <c r="AC8" s="187"/>
      <c r="AD8" s="187"/>
      <c r="AE8" s="191"/>
    </row>
    <row r="9" spans="1:31" x14ac:dyDescent="0.35">
      <c r="A9" s="176" t="s">
        <v>949</v>
      </c>
      <c r="B9" s="184"/>
      <c r="C9" s="184"/>
      <c r="D9" s="184"/>
      <c r="E9" s="184"/>
      <c r="F9" s="184"/>
      <c r="G9" s="189"/>
      <c r="H9" s="187"/>
      <c r="I9" s="187"/>
      <c r="J9" s="187"/>
      <c r="K9" s="188"/>
      <c r="L9" s="184"/>
      <c r="M9" s="184"/>
      <c r="N9" s="184"/>
      <c r="O9" s="202"/>
      <c r="P9" s="202"/>
      <c r="Q9" s="186"/>
      <c r="R9" s="192"/>
      <c r="S9" s="192"/>
      <c r="T9" s="187"/>
      <c r="U9" s="188"/>
      <c r="V9" s="184"/>
      <c r="W9" s="184"/>
      <c r="X9" s="184"/>
      <c r="Y9" s="184"/>
      <c r="Z9" s="184"/>
      <c r="AA9" s="190"/>
      <c r="AB9" s="187"/>
      <c r="AC9" s="187"/>
      <c r="AD9" s="187"/>
      <c r="AE9" s="191"/>
    </row>
    <row r="10" spans="1:31" x14ac:dyDescent="0.35">
      <c r="A10" s="176" t="s">
        <v>950</v>
      </c>
      <c r="B10" s="184"/>
      <c r="C10" s="184"/>
      <c r="D10" s="184"/>
      <c r="E10" s="184"/>
      <c r="F10" s="184"/>
      <c r="G10" s="189"/>
      <c r="H10" s="187"/>
      <c r="I10" s="187"/>
      <c r="J10" s="187"/>
      <c r="K10" s="188"/>
      <c r="L10" s="184"/>
      <c r="M10" s="184"/>
      <c r="N10" s="184"/>
      <c r="O10" s="184"/>
      <c r="P10" s="184"/>
      <c r="Q10" s="189"/>
      <c r="R10" s="187"/>
      <c r="S10" s="204"/>
      <c r="T10" s="192"/>
      <c r="U10" s="203"/>
      <c r="V10" s="184"/>
      <c r="W10" s="184"/>
      <c r="X10" s="184"/>
      <c r="Y10" s="184"/>
      <c r="Z10" s="184"/>
      <c r="AA10" s="190"/>
      <c r="AB10" s="187"/>
      <c r="AC10" s="187"/>
      <c r="AD10" s="187"/>
      <c r="AE10" s="191"/>
    </row>
    <row r="11" spans="1:31" x14ac:dyDescent="0.35">
      <c r="A11" s="176" t="s">
        <v>951</v>
      </c>
      <c r="B11" s="184"/>
      <c r="C11" s="184"/>
      <c r="D11" s="184"/>
      <c r="E11" s="184"/>
      <c r="F11" s="184"/>
      <c r="G11" s="189"/>
      <c r="H11" s="187"/>
      <c r="I11" s="187"/>
      <c r="J11" s="187"/>
      <c r="K11" s="188"/>
      <c r="L11" s="184"/>
      <c r="M11" s="184"/>
      <c r="N11" s="184"/>
      <c r="O11" s="184"/>
      <c r="P11" s="184"/>
      <c r="Q11" s="189"/>
      <c r="R11" s="187"/>
      <c r="S11" s="187"/>
      <c r="T11" s="187"/>
      <c r="U11" s="188"/>
      <c r="V11" s="185"/>
      <c r="W11" s="185"/>
      <c r="X11" s="202"/>
      <c r="Y11" s="184"/>
      <c r="Z11" s="184"/>
      <c r="AA11" s="190"/>
      <c r="AB11" s="187"/>
      <c r="AC11" s="187"/>
      <c r="AD11" s="187"/>
      <c r="AE11" s="191"/>
    </row>
    <row r="12" spans="1:31" x14ac:dyDescent="0.35">
      <c r="A12" s="176" t="s">
        <v>955</v>
      </c>
      <c r="B12" s="184"/>
      <c r="C12" s="184"/>
      <c r="D12" s="184"/>
      <c r="E12" s="184"/>
      <c r="F12" s="184"/>
      <c r="G12" s="189"/>
      <c r="H12" s="187"/>
      <c r="I12" s="187"/>
      <c r="J12" s="187"/>
      <c r="K12" s="188"/>
      <c r="L12" s="184"/>
      <c r="M12" s="184"/>
      <c r="N12" s="184"/>
      <c r="O12" s="184"/>
      <c r="P12" s="184"/>
      <c r="Q12" s="189"/>
      <c r="R12" s="187"/>
      <c r="S12" s="187"/>
      <c r="T12" s="187"/>
      <c r="U12" s="188"/>
      <c r="V12" s="184"/>
      <c r="W12" s="184"/>
      <c r="X12" s="185"/>
      <c r="Y12" s="185"/>
      <c r="Z12" s="185"/>
      <c r="AA12" s="194"/>
      <c r="AB12" s="187"/>
      <c r="AC12" s="187"/>
      <c r="AD12" s="187"/>
      <c r="AE12" s="191"/>
    </row>
    <row r="13" spans="1:31" ht="24" thickBot="1" x14ac:dyDescent="0.4">
      <c r="A13" s="195" t="s">
        <v>973</v>
      </c>
      <c r="B13" s="196"/>
      <c r="C13" s="196"/>
      <c r="D13" s="196"/>
      <c r="E13" s="196"/>
      <c r="F13" s="196"/>
      <c r="G13" s="197"/>
      <c r="H13" s="198"/>
      <c r="I13" s="198"/>
      <c r="J13" s="198"/>
      <c r="K13" s="199"/>
      <c r="L13" s="196"/>
      <c r="M13" s="196"/>
      <c r="N13" s="196"/>
      <c r="O13" s="196"/>
      <c r="P13" s="196"/>
      <c r="Q13" s="197"/>
      <c r="R13" s="198"/>
      <c r="S13" s="198"/>
      <c r="T13" s="198"/>
      <c r="U13" s="199"/>
      <c r="V13" s="196"/>
      <c r="W13" s="196"/>
      <c r="X13" s="196"/>
      <c r="Y13" s="196"/>
      <c r="Z13" s="196"/>
      <c r="AA13" s="200"/>
      <c r="AB13" s="201"/>
      <c r="AC13" s="201"/>
      <c r="AD13" s="201"/>
      <c r="AE13" s="205"/>
    </row>
  </sheetData>
  <sheetProtection algorithmName="SHA-512" hashValue="sZxCLvy4HepCBMFw41a8dM7iy33ZLjYCjC8dblJuF3mSo19/8StYVcBNAxKUOIknKQQ/lmOKgnHafbSA6N3ppA==" saltValue="Wn+35VPoA2+kAUNx7GUHPQ==" spinCount="100000" sheet="1" objects="1" scenarios="1"/>
  <mergeCells count="7">
    <mergeCell ref="V2:Z2"/>
    <mergeCell ref="AA2:AE2"/>
    <mergeCell ref="A2:A3"/>
    <mergeCell ref="B2:F2"/>
    <mergeCell ref="G2:K2"/>
    <mergeCell ref="L2:P2"/>
    <mergeCell ref="Q2:U2"/>
  </mergeCells>
  <phoneticPr fontId="28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CONTRATO</vt:lpstr>
      <vt:lpstr>EJECUTADO</vt:lpstr>
      <vt:lpstr>DESGLOSE X VEH</vt:lpstr>
      <vt:lpstr>RESUMEN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Ruiz</dc:creator>
  <cp:lastModifiedBy>Xavier Ruiz</cp:lastModifiedBy>
  <cp:lastPrinted>2026-04-22T00:35:00Z</cp:lastPrinted>
  <dcterms:created xsi:type="dcterms:W3CDTF">2026-04-21T14:51:54Z</dcterms:created>
  <dcterms:modified xsi:type="dcterms:W3CDTF">2026-04-22T15:18:26Z</dcterms:modified>
</cp:coreProperties>
</file>